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年齢別　S30年～" sheetId="1" r:id="rId1"/>
  </sheets>
  <definedNames>
    <definedName name="_xlnm.Print_Titles" localSheetId="0">'年齢別　S30年～'!$A:$A</definedName>
  </definedNames>
  <calcPr fullCalcOnLoad="1"/>
</workbook>
</file>

<file path=xl/sharedStrings.xml><?xml version="1.0" encoding="utf-8"?>
<sst xmlns="http://schemas.openxmlformats.org/spreadsheetml/2006/main" count="128" uniqueCount="50">
  <si>
    <t>総数</t>
  </si>
  <si>
    <t>男</t>
  </si>
  <si>
    <t>女</t>
  </si>
  <si>
    <t>昭和３５年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</si>
  <si>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</si>
  <si>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</si>
  <si>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</si>
  <si>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</si>
  <si>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</si>
  <si>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</si>
  <si>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総　　　数</t>
  </si>
  <si>
    <t>１００以上</t>
  </si>
  <si>
    <t>０～４</t>
  </si>
  <si>
    <t>５～９</t>
  </si>
  <si>
    <t>不詳</t>
  </si>
  <si>
    <t>構成比</t>
  </si>
  <si>
    <t>昭和４０年</t>
  </si>
  <si>
    <t>昭和４５年</t>
  </si>
  <si>
    <t>昭和３０年</t>
  </si>
  <si>
    <t>年齢（５歳階級）別人口の推移（国勢調査）</t>
  </si>
  <si>
    <t>(各年１０月１日)</t>
  </si>
  <si>
    <t>-</t>
  </si>
  <si>
    <t>-</t>
  </si>
  <si>
    <t>平成１７年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</si>
  <si>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</si>
  <si>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</si>
  <si>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</si>
  <si>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</si>
  <si>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</si>
  <si>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</si>
  <si>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</si>
  <si>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</si>
  <si>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</si>
  <si>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</si>
  <si>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</si>
  <si>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</si>
  <si>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</si>
  <si>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</si>
  <si>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</si>
  <si>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</si>
  <si>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</si>
  <si>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</si>
  <si>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0-14</t>
  </si>
  <si>
    <t>15-64</t>
  </si>
  <si>
    <t>65-</t>
  </si>
  <si>
    <t>-</t>
  </si>
  <si>
    <t>平成２２年</t>
  </si>
  <si>
    <t>-</t>
  </si>
  <si>
    <t>平成２７年</t>
  </si>
  <si>
    <t>令和２年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</si>
</sst>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%"/>
    <numFmt numFmtId="179" formatCode="\ ###,###,##0;&quot;-&quot;###,###,##0"/>
    <numFmt numFmtId="180" formatCode="#,###,###,##0;&quot; -&quot;###,###,##0"/>
    <numFmt numFmtId="181" formatCode="\ ###,##0.0;&quot;-&quot;##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18"/>
      <name val="ＭＳ 明朝"/>
      <family val="1"/>
    </font>
    <font>
      <sz val="16"/>
      <color indexed="18"/>
      <name val="ＭＳ 明朝"/>
      <family val="1"/>
    </font>
    <font>
      <b/>
      <sz val="18"/>
      <color indexed="18"/>
      <name val="ＭＳ ゴシック"/>
      <family val="3"/>
    </font>
    <font>
      <sz val="11"/>
      <color indexed="17"/>
      <name val="ＭＳ 明朝"/>
      <family val="1"/>
    </font>
    <font>
      <b/>
      <sz val="11"/>
      <color indexed="17"/>
      <name val="ＭＳ 明朝"/>
      <family val="1"/>
    </font>
    <font>
      <sz val="12"/>
      <color indexed="17"/>
      <name val="ＭＳ 明朝"/>
      <family val="1"/>
    </font>
    <font>
      <sz val="11"/>
      <color indexed="53"/>
      <name val="ＭＳ 明朝"/>
      <family val="1"/>
    </font>
    <font>
      <b/>
      <sz val="11"/>
      <color indexed="53"/>
      <name val="ＭＳ 明朝"/>
      <family val="1"/>
    </font>
    <font>
      <sz val="12"/>
      <color indexed="5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0" fontId="3" fillId="0" borderId="10" xfId="42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0" xfId="42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vertical="center"/>
    </xf>
    <xf numFmtId="10" fontId="3" fillId="35" borderId="10" xfId="42" applyNumberFormat="1" applyFont="1" applyFill="1" applyBorder="1" applyAlignment="1">
      <alignment vertical="center"/>
    </xf>
    <xf numFmtId="38" fontId="3" fillId="35" borderId="10" xfId="48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/>
    </xf>
    <xf numFmtId="38" fontId="3" fillId="36" borderId="10" xfId="48" applyFont="1" applyFill="1" applyBorder="1" applyAlignment="1">
      <alignment/>
    </xf>
    <xf numFmtId="10" fontId="3" fillId="36" borderId="10" xfId="42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38" fontId="4" fillId="36" borderId="10" xfId="48" applyFont="1" applyFill="1" applyBorder="1" applyAlignment="1">
      <alignment vertical="center"/>
    </xf>
    <xf numFmtId="10" fontId="4" fillId="36" borderId="10" xfId="4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8" fillId="34" borderId="10" xfId="0" applyNumberFormat="1" applyFont="1" applyFill="1" applyBorder="1" applyAlignment="1">
      <alignment horizontal="center" vertical="center"/>
    </xf>
    <xf numFmtId="38" fontId="9" fillId="36" borderId="10" xfId="48" applyFont="1" applyFill="1" applyBorder="1" applyAlignment="1">
      <alignment vertical="center"/>
    </xf>
    <xf numFmtId="38" fontId="10" fillId="0" borderId="10" xfId="48" applyFont="1" applyFill="1" applyBorder="1" applyAlignment="1">
      <alignment vertical="center"/>
    </xf>
    <xf numFmtId="38" fontId="10" fillId="35" borderId="10" xfId="48" applyFont="1" applyFill="1" applyBorder="1" applyAlignment="1">
      <alignment vertical="center"/>
    </xf>
    <xf numFmtId="38" fontId="10" fillId="35" borderId="10" xfId="48" applyFont="1" applyFill="1" applyBorder="1" applyAlignment="1">
      <alignment horizontal="right"/>
    </xf>
    <xf numFmtId="38" fontId="10" fillId="0" borderId="10" xfId="48" applyFont="1" applyFill="1" applyBorder="1" applyAlignment="1">
      <alignment/>
    </xf>
    <xf numFmtId="38" fontId="10" fillId="36" borderId="10" xfId="48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11" fillId="34" borderId="10" xfId="0" applyNumberFormat="1" applyFont="1" applyFill="1" applyBorder="1" applyAlignment="1">
      <alignment horizontal="center" vertical="center"/>
    </xf>
    <xf numFmtId="38" fontId="12" fillId="36" borderId="10" xfId="48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38" fontId="13" fillId="35" borderId="10" xfId="48" applyFont="1" applyFill="1" applyBorder="1" applyAlignment="1">
      <alignment vertical="center"/>
    </xf>
    <xf numFmtId="38" fontId="13" fillId="35" borderId="10" xfId="48" applyFont="1" applyFill="1" applyBorder="1" applyAlignment="1">
      <alignment horizontal="right"/>
    </xf>
    <xf numFmtId="38" fontId="13" fillId="0" borderId="10" xfId="48" applyFont="1" applyFill="1" applyBorder="1" applyAlignment="1">
      <alignment/>
    </xf>
    <xf numFmtId="38" fontId="13" fillId="36" borderId="10" xfId="48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8" fontId="13" fillId="35" borderId="10" xfId="48" applyFont="1" applyFill="1" applyBorder="1" applyAlignment="1">
      <alignment horizontal="right" vertical="center"/>
    </xf>
    <xf numFmtId="38" fontId="10" fillId="35" borderId="10" xfId="48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0" fontId="3" fillId="35" borderId="10" xfId="48" applyNumberFormat="1" applyFont="1" applyFill="1" applyBorder="1" applyAlignment="1">
      <alignment horizontal="right" vertical="center"/>
    </xf>
    <xf numFmtId="10" fontId="3" fillId="36" borderId="10" xfId="42" applyNumberFormat="1" applyFont="1" applyFill="1" applyBorder="1" applyAlignment="1">
      <alignment horizontal="right"/>
    </xf>
    <xf numFmtId="38" fontId="10" fillId="36" borderId="10" xfId="48" applyFont="1" applyFill="1" applyBorder="1" applyAlignment="1">
      <alignment horizontal="right"/>
    </xf>
    <xf numFmtId="38" fontId="13" fillId="36" borderId="10" xfId="48" applyFont="1" applyFill="1" applyBorder="1" applyAlignment="1">
      <alignment horizontal="right"/>
    </xf>
    <xf numFmtId="38" fontId="3" fillId="36" borderId="10" xfId="48" applyFont="1" applyFill="1" applyBorder="1" applyAlignment="1">
      <alignment horizontal="right"/>
    </xf>
    <xf numFmtId="38" fontId="10" fillId="0" borderId="10" xfId="48" applyFont="1" applyFill="1" applyBorder="1" applyAlignment="1">
      <alignment horizontal="right" vertical="center"/>
    </xf>
    <xf numFmtId="58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123825</xdr:rowOff>
    </xdr:from>
    <xdr:ext cx="76200" cy="209550"/>
    <xdr:sp fLocksText="0">
      <xdr:nvSpPr>
        <xdr:cNvPr id="1" name="Text Box 5"/>
        <xdr:cNvSpPr txBox="1">
          <a:spLocks noChangeArrowheads="1"/>
        </xdr:cNvSpPr>
      </xdr:nvSpPr>
      <xdr:spPr>
        <a:xfrm>
          <a:off x="5553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123825</xdr:rowOff>
    </xdr:from>
    <xdr:ext cx="76200" cy="209550"/>
    <xdr:sp fLocksText="0">
      <xdr:nvSpPr>
        <xdr:cNvPr id="2" name="Text Box 6"/>
        <xdr:cNvSpPr txBox="1">
          <a:spLocks noChangeArrowheads="1"/>
        </xdr:cNvSpPr>
      </xdr:nvSpPr>
      <xdr:spPr>
        <a:xfrm>
          <a:off x="5553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76200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8220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76200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8220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123825</xdr:rowOff>
    </xdr:from>
    <xdr:ext cx="76200" cy="209550"/>
    <xdr:sp fLocksText="0">
      <xdr:nvSpPr>
        <xdr:cNvPr id="5" name="Text Box 13"/>
        <xdr:cNvSpPr txBox="1">
          <a:spLocks noChangeArrowheads="1"/>
        </xdr:cNvSpPr>
      </xdr:nvSpPr>
      <xdr:spPr>
        <a:xfrm>
          <a:off x="10887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123825</xdr:rowOff>
    </xdr:from>
    <xdr:ext cx="76200" cy="209550"/>
    <xdr:sp fLocksText="0">
      <xdr:nvSpPr>
        <xdr:cNvPr id="6" name="Text Box 14"/>
        <xdr:cNvSpPr txBox="1">
          <a:spLocks noChangeArrowheads="1"/>
        </xdr:cNvSpPr>
      </xdr:nvSpPr>
      <xdr:spPr>
        <a:xfrm>
          <a:off x="10887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24</xdr:row>
      <xdr:rowOff>123825</xdr:rowOff>
    </xdr:from>
    <xdr:ext cx="76200" cy="209550"/>
    <xdr:sp fLocksText="0">
      <xdr:nvSpPr>
        <xdr:cNvPr id="7" name="Text Box 17"/>
        <xdr:cNvSpPr txBox="1">
          <a:spLocks noChangeArrowheads="1"/>
        </xdr:cNvSpPr>
      </xdr:nvSpPr>
      <xdr:spPr>
        <a:xfrm>
          <a:off x="13554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25</xdr:row>
      <xdr:rowOff>123825</xdr:rowOff>
    </xdr:from>
    <xdr:ext cx="76200" cy="209550"/>
    <xdr:sp fLocksText="0">
      <xdr:nvSpPr>
        <xdr:cNvPr id="8" name="Text Box 18"/>
        <xdr:cNvSpPr txBox="1">
          <a:spLocks noChangeArrowheads="1"/>
        </xdr:cNvSpPr>
      </xdr:nvSpPr>
      <xdr:spPr>
        <a:xfrm>
          <a:off x="13554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24</xdr:row>
      <xdr:rowOff>123825</xdr:rowOff>
    </xdr:from>
    <xdr:ext cx="76200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16221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123825</xdr:rowOff>
    </xdr:from>
    <xdr:ext cx="76200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16221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0</xdr:colOff>
      <xdr:row>24</xdr:row>
      <xdr:rowOff>123825</xdr:rowOff>
    </xdr:from>
    <xdr:ext cx="76200" cy="209550"/>
    <xdr:sp fLocksText="0">
      <xdr:nvSpPr>
        <xdr:cNvPr id="11" name="Text Box 25"/>
        <xdr:cNvSpPr txBox="1">
          <a:spLocks noChangeArrowheads="1"/>
        </xdr:cNvSpPr>
      </xdr:nvSpPr>
      <xdr:spPr>
        <a:xfrm>
          <a:off x="18888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28</xdr:col>
      <xdr:colOff>0</xdr:colOff>
      <xdr:row>25</xdr:row>
      <xdr:rowOff>123825</xdr:rowOff>
    </xdr:from>
    <xdr:ext cx="76200" cy="209550"/>
    <xdr:sp fLocksText="0">
      <xdr:nvSpPr>
        <xdr:cNvPr id="12" name="Text Box 26"/>
        <xdr:cNvSpPr txBox="1">
          <a:spLocks noChangeArrowheads="1"/>
        </xdr:cNvSpPr>
      </xdr:nvSpPr>
      <xdr:spPr>
        <a:xfrm>
          <a:off x="18888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24</xdr:row>
      <xdr:rowOff>123825</xdr:rowOff>
    </xdr:from>
    <xdr:ext cx="76200" cy="209550"/>
    <xdr:sp fLocksText="0">
      <xdr:nvSpPr>
        <xdr:cNvPr id="13" name="Text Box 29"/>
        <xdr:cNvSpPr txBox="1">
          <a:spLocks noChangeArrowheads="1"/>
        </xdr:cNvSpPr>
      </xdr:nvSpPr>
      <xdr:spPr>
        <a:xfrm>
          <a:off x="21555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25</xdr:row>
      <xdr:rowOff>123825</xdr:rowOff>
    </xdr:from>
    <xdr:ext cx="76200" cy="209550"/>
    <xdr:sp fLocksText="0">
      <xdr:nvSpPr>
        <xdr:cNvPr id="14" name="Text Box 30"/>
        <xdr:cNvSpPr txBox="1">
          <a:spLocks noChangeArrowheads="1"/>
        </xdr:cNvSpPr>
      </xdr:nvSpPr>
      <xdr:spPr>
        <a:xfrm>
          <a:off x="21555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123825</xdr:rowOff>
    </xdr:from>
    <xdr:ext cx="76200" cy="209550"/>
    <xdr:sp fLocksText="0">
      <xdr:nvSpPr>
        <xdr:cNvPr id="15" name="Text Box 33"/>
        <xdr:cNvSpPr txBox="1">
          <a:spLocks noChangeArrowheads="1"/>
        </xdr:cNvSpPr>
      </xdr:nvSpPr>
      <xdr:spPr>
        <a:xfrm>
          <a:off x="8220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123825</xdr:rowOff>
    </xdr:from>
    <xdr:ext cx="76200" cy="209550"/>
    <xdr:sp fLocksText="0">
      <xdr:nvSpPr>
        <xdr:cNvPr id="16" name="Text Box 34"/>
        <xdr:cNvSpPr txBox="1">
          <a:spLocks noChangeArrowheads="1"/>
        </xdr:cNvSpPr>
      </xdr:nvSpPr>
      <xdr:spPr>
        <a:xfrm>
          <a:off x="8220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76200" cy="209550"/>
    <xdr:sp fLocksText="0">
      <xdr:nvSpPr>
        <xdr:cNvPr id="17" name="Text Box 35"/>
        <xdr:cNvSpPr txBox="1">
          <a:spLocks noChangeArrowheads="1"/>
        </xdr:cNvSpPr>
      </xdr:nvSpPr>
      <xdr:spPr>
        <a:xfrm>
          <a:off x="888682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76200" cy="209550"/>
    <xdr:sp fLocksText="0">
      <xdr:nvSpPr>
        <xdr:cNvPr id="18" name="Text Box 36"/>
        <xdr:cNvSpPr txBox="1">
          <a:spLocks noChangeArrowheads="1"/>
        </xdr:cNvSpPr>
      </xdr:nvSpPr>
      <xdr:spPr>
        <a:xfrm>
          <a:off x="888682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24</xdr:row>
      <xdr:rowOff>123825</xdr:rowOff>
    </xdr:from>
    <xdr:ext cx="76200" cy="209550"/>
    <xdr:sp fLocksText="0">
      <xdr:nvSpPr>
        <xdr:cNvPr id="19" name="Text Box 37"/>
        <xdr:cNvSpPr txBox="1">
          <a:spLocks noChangeArrowheads="1"/>
        </xdr:cNvSpPr>
      </xdr:nvSpPr>
      <xdr:spPr>
        <a:xfrm>
          <a:off x="888682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76200" cy="209550"/>
    <xdr:sp fLocksText="0">
      <xdr:nvSpPr>
        <xdr:cNvPr id="20" name="Text Box 38"/>
        <xdr:cNvSpPr txBox="1">
          <a:spLocks noChangeArrowheads="1"/>
        </xdr:cNvSpPr>
      </xdr:nvSpPr>
      <xdr:spPr>
        <a:xfrm>
          <a:off x="888682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76200" cy="209550"/>
    <xdr:sp fLocksText="0">
      <xdr:nvSpPr>
        <xdr:cNvPr id="21" name="Text Box 39"/>
        <xdr:cNvSpPr txBox="1">
          <a:spLocks noChangeArrowheads="1"/>
        </xdr:cNvSpPr>
      </xdr:nvSpPr>
      <xdr:spPr>
        <a:xfrm>
          <a:off x="888682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25</xdr:row>
      <xdr:rowOff>123825</xdr:rowOff>
    </xdr:from>
    <xdr:ext cx="76200" cy="209550"/>
    <xdr:sp fLocksText="0">
      <xdr:nvSpPr>
        <xdr:cNvPr id="22" name="Text Box 40"/>
        <xdr:cNvSpPr txBox="1">
          <a:spLocks noChangeArrowheads="1"/>
        </xdr:cNvSpPr>
      </xdr:nvSpPr>
      <xdr:spPr>
        <a:xfrm>
          <a:off x="888682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123825</xdr:rowOff>
    </xdr:from>
    <xdr:ext cx="76200" cy="209550"/>
    <xdr:sp fLocksText="0">
      <xdr:nvSpPr>
        <xdr:cNvPr id="23" name="Text Box 45"/>
        <xdr:cNvSpPr txBox="1">
          <a:spLocks noChangeArrowheads="1"/>
        </xdr:cNvSpPr>
      </xdr:nvSpPr>
      <xdr:spPr>
        <a:xfrm>
          <a:off x="10887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123825</xdr:rowOff>
    </xdr:from>
    <xdr:ext cx="76200" cy="209550"/>
    <xdr:sp fLocksText="0">
      <xdr:nvSpPr>
        <xdr:cNvPr id="24" name="Text Box 46"/>
        <xdr:cNvSpPr txBox="1">
          <a:spLocks noChangeArrowheads="1"/>
        </xdr:cNvSpPr>
      </xdr:nvSpPr>
      <xdr:spPr>
        <a:xfrm>
          <a:off x="10887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123825</xdr:rowOff>
    </xdr:from>
    <xdr:ext cx="76200" cy="209550"/>
    <xdr:sp fLocksText="0">
      <xdr:nvSpPr>
        <xdr:cNvPr id="25" name="Text Box 47"/>
        <xdr:cNvSpPr txBox="1">
          <a:spLocks noChangeArrowheads="1"/>
        </xdr:cNvSpPr>
      </xdr:nvSpPr>
      <xdr:spPr>
        <a:xfrm>
          <a:off x="10887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123825</xdr:rowOff>
    </xdr:from>
    <xdr:ext cx="76200" cy="209550"/>
    <xdr:sp fLocksText="0">
      <xdr:nvSpPr>
        <xdr:cNvPr id="26" name="Text Box 48"/>
        <xdr:cNvSpPr txBox="1">
          <a:spLocks noChangeArrowheads="1"/>
        </xdr:cNvSpPr>
      </xdr:nvSpPr>
      <xdr:spPr>
        <a:xfrm>
          <a:off x="10887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24</xdr:row>
      <xdr:rowOff>123825</xdr:rowOff>
    </xdr:from>
    <xdr:ext cx="76200" cy="209550"/>
    <xdr:sp fLocksText="0">
      <xdr:nvSpPr>
        <xdr:cNvPr id="27" name="Text Box 61"/>
        <xdr:cNvSpPr txBox="1">
          <a:spLocks noChangeArrowheads="1"/>
        </xdr:cNvSpPr>
      </xdr:nvSpPr>
      <xdr:spPr>
        <a:xfrm>
          <a:off x="13554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25</xdr:row>
      <xdr:rowOff>123825</xdr:rowOff>
    </xdr:from>
    <xdr:ext cx="76200" cy="209550"/>
    <xdr:sp fLocksText="0">
      <xdr:nvSpPr>
        <xdr:cNvPr id="28" name="Text Box 62"/>
        <xdr:cNvSpPr txBox="1">
          <a:spLocks noChangeArrowheads="1"/>
        </xdr:cNvSpPr>
      </xdr:nvSpPr>
      <xdr:spPr>
        <a:xfrm>
          <a:off x="13554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24</xdr:row>
      <xdr:rowOff>123825</xdr:rowOff>
    </xdr:from>
    <xdr:ext cx="76200" cy="209550"/>
    <xdr:sp fLocksText="0">
      <xdr:nvSpPr>
        <xdr:cNvPr id="29" name="Text Box 63"/>
        <xdr:cNvSpPr txBox="1">
          <a:spLocks noChangeArrowheads="1"/>
        </xdr:cNvSpPr>
      </xdr:nvSpPr>
      <xdr:spPr>
        <a:xfrm>
          <a:off x="13554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25</xdr:row>
      <xdr:rowOff>123825</xdr:rowOff>
    </xdr:from>
    <xdr:ext cx="76200" cy="209550"/>
    <xdr:sp fLocksText="0">
      <xdr:nvSpPr>
        <xdr:cNvPr id="30" name="Text Box 64"/>
        <xdr:cNvSpPr txBox="1">
          <a:spLocks noChangeArrowheads="1"/>
        </xdr:cNvSpPr>
      </xdr:nvSpPr>
      <xdr:spPr>
        <a:xfrm>
          <a:off x="13554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24</xdr:row>
      <xdr:rowOff>123825</xdr:rowOff>
    </xdr:from>
    <xdr:ext cx="76200" cy="209550"/>
    <xdr:sp fLocksText="0">
      <xdr:nvSpPr>
        <xdr:cNvPr id="31" name="Text Box 65"/>
        <xdr:cNvSpPr txBox="1">
          <a:spLocks noChangeArrowheads="1"/>
        </xdr:cNvSpPr>
      </xdr:nvSpPr>
      <xdr:spPr>
        <a:xfrm>
          <a:off x="13554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20</xdr:col>
      <xdr:colOff>0</xdr:colOff>
      <xdr:row>25</xdr:row>
      <xdr:rowOff>123825</xdr:rowOff>
    </xdr:from>
    <xdr:ext cx="76200" cy="209550"/>
    <xdr:sp fLocksText="0">
      <xdr:nvSpPr>
        <xdr:cNvPr id="32" name="Text Box 66"/>
        <xdr:cNvSpPr txBox="1">
          <a:spLocks noChangeArrowheads="1"/>
        </xdr:cNvSpPr>
      </xdr:nvSpPr>
      <xdr:spPr>
        <a:xfrm>
          <a:off x="13554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24</xdr:row>
      <xdr:rowOff>123825</xdr:rowOff>
    </xdr:from>
    <xdr:ext cx="76200" cy="209550"/>
    <xdr:sp fLocksText="0">
      <xdr:nvSpPr>
        <xdr:cNvPr id="33" name="Text Box 73"/>
        <xdr:cNvSpPr txBox="1">
          <a:spLocks noChangeArrowheads="1"/>
        </xdr:cNvSpPr>
      </xdr:nvSpPr>
      <xdr:spPr>
        <a:xfrm>
          <a:off x="16221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123825</xdr:rowOff>
    </xdr:from>
    <xdr:ext cx="76200" cy="209550"/>
    <xdr:sp fLocksText="0">
      <xdr:nvSpPr>
        <xdr:cNvPr id="34" name="Text Box 74"/>
        <xdr:cNvSpPr txBox="1">
          <a:spLocks noChangeArrowheads="1"/>
        </xdr:cNvSpPr>
      </xdr:nvSpPr>
      <xdr:spPr>
        <a:xfrm>
          <a:off x="16221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24</xdr:row>
      <xdr:rowOff>123825</xdr:rowOff>
    </xdr:from>
    <xdr:ext cx="76200" cy="209550"/>
    <xdr:sp fLocksText="0">
      <xdr:nvSpPr>
        <xdr:cNvPr id="35" name="Text Box 75"/>
        <xdr:cNvSpPr txBox="1">
          <a:spLocks noChangeArrowheads="1"/>
        </xdr:cNvSpPr>
      </xdr:nvSpPr>
      <xdr:spPr>
        <a:xfrm>
          <a:off x="16221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123825</xdr:rowOff>
    </xdr:from>
    <xdr:ext cx="76200" cy="209550"/>
    <xdr:sp fLocksText="0">
      <xdr:nvSpPr>
        <xdr:cNvPr id="36" name="Text Box 76"/>
        <xdr:cNvSpPr txBox="1">
          <a:spLocks noChangeArrowheads="1"/>
        </xdr:cNvSpPr>
      </xdr:nvSpPr>
      <xdr:spPr>
        <a:xfrm>
          <a:off x="16221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24</xdr:row>
      <xdr:rowOff>123825</xdr:rowOff>
    </xdr:from>
    <xdr:ext cx="76200" cy="209550"/>
    <xdr:sp fLocksText="0">
      <xdr:nvSpPr>
        <xdr:cNvPr id="37" name="Text Box 77"/>
        <xdr:cNvSpPr txBox="1">
          <a:spLocks noChangeArrowheads="1"/>
        </xdr:cNvSpPr>
      </xdr:nvSpPr>
      <xdr:spPr>
        <a:xfrm>
          <a:off x="16221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25</xdr:row>
      <xdr:rowOff>123825</xdr:rowOff>
    </xdr:from>
    <xdr:ext cx="76200" cy="209550"/>
    <xdr:sp fLocksText="0">
      <xdr:nvSpPr>
        <xdr:cNvPr id="38" name="Text Box 78"/>
        <xdr:cNvSpPr txBox="1">
          <a:spLocks noChangeArrowheads="1"/>
        </xdr:cNvSpPr>
      </xdr:nvSpPr>
      <xdr:spPr>
        <a:xfrm>
          <a:off x="16221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24</xdr:row>
      <xdr:rowOff>123825</xdr:rowOff>
    </xdr:from>
    <xdr:ext cx="76200" cy="209550"/>
    <xdr:sp fLocksText="0">
      <xdr:nvSpPr>
        <xdr:cNvPr id="39" name="Text Box 103"/>
        <xdr:cNvSpPr txBox="1">
          <a:spLocks noChangeArrowheads="1"/>
        </xdr:cNvSpPr>
      </xdr:nvSpPr>
      <xdr:spPr>
        <a:xfrm>
          <a:off x="21555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25</xdr:row>
      <xdr:rowOff>123825</xdr:rowOff>
    </xdr:from>
    <xdr:ext cx="76200" cy="209550"/>
    <xdr:sp fLocksText="0">
      <xdr:nvSpPr>
        <xdr:cNvPr id="40" name="Text Box 104"/>
        <xdr:cNvSpPr txBox="1">
          <a:spLocks noChangeArrowheads="1"/>
        </xdr:cNvSpPr>
      </xdr:nvSpPr>
      <xdr:spPr>
        <a:xfrm>
          <a:off x="21555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24</xdr:row>
      <xdr:rowOff>123825</xdr:rowOff>
    </xdr:from>
    <xdr:ext cx="76200" cy="209550"/>
    <xdr:sp fLocksText="0">
      <xdr:nvSpPr>
        <xdr:cNvPr id="41" name="Text Box 105"/>
        <xdr:cNvSpPr txBox="1">
          <a:spLocks noChangeArrowheads="1"/>
        </xdr:cNvSpPr>
      </xdr:nvSpPr>
      <xdr:spPr>
        <a:xfrm>
          <a:off x="21555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25</xdr:row>
      <xdr:rowOff>123825</xdr:rowOff>
    </xdr:from>
    <xdr:ext cx="76200" cy="209550"/>
    <xdr:sp fLocksText="0">
      <xdr:nvSpPr>
        <xdr:cNvPr id="42" name="Text Box 106"/>
        <xdr:cNvSpPr txBox="1">
          <a:spLocks noChangeArrowheads="1"/>
        </xdr:cNvSpPr>
      </xdr:nvSpPr>
      <xdr:spPr>
        <a:xfrm>
          <a:off x="21555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24</xdr:row>
      <xdr:rowOff>123825</xdr:rowOff>
    </xdr:from>
    <xdr:ext cx="76200" cy="209550"/>
    <xdr:sp fLocksText="0">
      <xdr:nvSpPr>
        <xdr:cNvPr id="43" name="Text Box 107"/>
        <xdr:cNvSpPr txBox="1">
          <a:spLocks noChangeArrowheads="1"/>
        </xdr:cNvSpPr>
      </xdr:nvSpPr>
      <xdr:spPr>
        <a:xfrm>
          <a:off x="21555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25</xdr:row>
      <xdr:rowOff>123825</xdr:rowOff>
    </xdr:from>
    <xdr:ext cx="76200" cy="209550"/>
    <xdr:sp fLocksText="0">
      <xdr:nvSpPr>
        <xdr:cNvPr id="44" name="Text Box 108"/>
        <xdr:cNvSpPr txBox="1">
          <a:spLocks noChangeArrowheads="1"/>
        </xdr:cNvSpPr>
      </xdr:nvSpPr>
      <xdr:spPr>
        <a:xfrm>
          <a:off x="21555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24</xdr:row>
      <xdr:rowOff>123825</xdr:rowOff>
    </xdr:from>
    <xdr:ext cx="76200" cy="209550"/>
    <xdr:sp fLocksText="0">
      <xdr:nvSpPr>
        <xdr:cNvPr id="45" name="Text Box 111"/>
        <xdr:cNvSpPr txBox="1">
          <a:spLocks noChangeArrowheads="1"/>
        </xdr:cNvSpPr>
      </xdr:nvSpPr>
      <xdr:spPr>
        <a:xfrm>
          <a:off x="24222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25</xdr:row>
      <xdr:rowOff>123825</xdr:rowOff>
    </xdr:from>
    <xdr:ext cx="76200" cy="209550"/>
    <xdr:sp fLocksText="0">
      <xdr:nvSpPr>
        <xdr:cNvPr id="46" name="Text Box 112"/>
        <xdr:cNvSpPr txBox="1">
          <a:spLocks noChangeArrowheads="1"/>
        </xdr:cNvSpPr>
      </xdr:nvSpPr>
      <xdr:spPr>
        <a:xfrm>
          <a:off x="24222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24</xdr:row>
      <xdr:rowOff>123825</xdr:rowOff>
    </xdr:from>
    <xdr:ext cx="76200" cy="209550"/>
    <xdr:sp fLocksText="0">
      <xdr:nvSpPr>
        <xdr:cNvPr id="47" name="Text Box 119"/>
        <xdr:cNvSpPr txBox="1">
          <a:spLocks noChangeArrowheads="1"/>
        </xdr:cNvSpPr>
      </xdr:nvSpPr>
      <xdr:spPr>
        <a:xfrm>
          <a:off x="24222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25</xdr:row>
      <xdr:rowOff>123825</xdr:rowOff>
    </xdr:from>
    <xdr:ext cx="76200" cy="209550"/>
    <xdr:sp fLocksText="0">
      <xdr:nvSpPr>
        <xdr:cNvPr id="48" name="Text Box 120"/>
        <xdr:cNvSpPr txBox="1">
          <a:spLocks noChangeArrowheads="1"/>
        </xdr:cNvSpPr>
      </xdr:nvSpPr>
      <xdr:spPr>
        <a:xfrm>
          <a:off x="24222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24</xdr:row>
      <xdr:rowOff>123825</xdr:rowOff>
    </xdr:from>
    <xdr:ext cx="76200" cy="209550"/>
    <xdr:sp fLocksText="0">
      <xdr:nvSpPr>
        <xdr:cNvPr id="49" name="Text Box 121"/>
        <xdr:cNvSpPr txBox="1">
          <a:spLocks noChangeArrowheads="1"/>
        </xdr:cNvSpPr>
      </xdr:nvSpPr>
      <xdr:spPr>
        <a:xfrm>
          <a:off x="24222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25</xdr:row>
      <xdr:rowOff>123825</xdr:rowOff>
    </xdr:from>
    <xdr:ext cx="76200" cy="209550"/>
    <xdr:sp fLocksText="0">
      <xdr:nvSpPr>
        <xdr:cNvPr id="50" name="Text Box 122"/>
        <xdr:cNvSpPr txBox="1">
          <a:spLocks noChangeArrowheads="1"/>
        </xdr:cNvSpPr>
      </xdr:nvSpPr>
      <xdr:spPr>
        <a:xfrm>
          <a:off x="24222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24</xdr:row>
      <xdr:rowOff>123825</xdr:rowOff>
    </xdr:from>
    <xdr:ext cx="76200" cy="209550"/>
    <xdr:sp fLocksText="0">
      <xdr:nvSpPr>
        <xdr:cNvPr id="51" name="Text Box 123"/>
        <xdr:cNvSpPr txBox="1">
          <a:spLocks noChangeArrowheads="1"/>
        </xdr:cNvSpPr>
      </xdr:nvSpPr>
      <xdr:spPr>
        <a:xfrm>
          <a:off x="24222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25</xdr:row>
      <xdr:rowOff>123825</xdr:rowOff>
    </xdr:from>
    <xdr:ext cx="76200" cy="209550"/>
    <xdr:sp fLocksText="0">
      <xdr:nvSpPr>
        <xdr:cNvPr id="52" name="Text Box 124"/>
        <xdr:cNvSpPr txBox="1">
          <a:spLocks noChangeArrowheads="1"/>
        </xdr:cNvSpPr>
      </xdr:nvSpPr>
      <xdr:spPr>
        <a:xfrm>
          <a:off x="24222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123825</xdr:rowOff>
    </xdr:from>
    <xdr:ext cx="76200" cy="209550"/>
    <xdr:sp fLocksText="0">
      <xdr:nvSpPr>
        <xdr:cNvPr id="53" name="Text Box 125"/>
        <xdr:cNvSpPr txBox="1">
          <a:spLocks noChangeArrowheads="1"/>
        </xdr:cNvSpPr>
      </xdr:nvSpPr>
      <xdr:spPr>
        <a:xfrm>
          <a:off x="26889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123825</xdr:rowOff>
    </xdr:from>
    <xdr:ext cx="76200" cy="209550"/>
    <xdr:sp fLocksText="0">
      <xdr:nvSpPr>
        <xdr:cNvPr id="54" name="Text Box 126"/>
        <xdr:cNvSpPr txBox="1">
          <a:spLocks noChangeArrowheads="1"/>
        </xdr:cNvSpPr>
      </xdr:nvSpPr>
      <xdr:spPr>
        <a:xfrm>
          <a:off x="26889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123825</xdr:rowOff>
    </xdr:from>
    <xdr:ext cx="76200" cy="209550"/>
    <xdr:sp fLocksText="0">
      <xdr:nvSpPr>
        <xdr:cNvPr id="55" name="Text Box 127"/>
        <xdr:cNvSpPr txBox="1">
          <a:spLocks noChangeArrowheads="1"/>
        </xdr:cNvSpPr>
      </xdr:nvSpPr>
      <xdr:spPr>
        <a:xfrm>
          <a:off x="26889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123825</xdr:rowOff>
    </xdr:from>
    <xdr:ext cx="76200" cy="209550"/>
    <xdr:sp fLocksText="0">
      <xdr:nvSpPr>
        <xdr:cNvPr id="56" name="Text Box 128"/>
        <xdr:cNvSpPr txBox="1">
          <a:spLocks noChangeArrowheads="1"/>
        </xdr:cNvSpPr>
      </xdr:nvSpPr>
      <xdr:spPr>
        <a:xfrm>
          <a:off x="26889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123825</xdr:rowOff>
    </xdr:from>
    <xdr:ext cx="76200" cy="209550"/>
    <xdr:sp fLocksText="0">
      <xdr:nvSpPr>
        <xdr:cNvPr id="57" name="Text Box 129"/>
        <xdr:cNvSpPr txBox="1">
          <a:spLocks noChangeArrowheads="1"/>
        </xdr:cNvSpPr>
      </xdr:nvSpPr>
      <xdr:spPr>
        <a:xfrm>
          <a:off x="26889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123825</xdr:rowOff>
    </xdr:from>
    <xdr:ext cx="76200" cy="209550"/>
    <xdr:sp fLocksText="0">
      <xdr:nvSpPr>
        <xdr:cNvPr id="58" name="Text Box 130"/>
        <xdr:cNvSpPr txBox="1">
          <a:spLocks noChangeArrowheads="1"/>
        </xdr:cNvSpPr>
      </xdr:nvSpPr>
      <xdr:spPr>
        <a:xfrm>
          <a:off x="26889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123825</xdr:rowOff>
    </xdr:from>
    <xdr:ext cx="76200" cy="209550"/>
    <xdr:sp fLocksText="0">
      <xdr:nvSpPr>
        <xdr:cNvPr id="59" name="Text Box 131"/>
        <xdr:cNvSpPr txBox="1">
          <a:spLocks noChangeArrowheads="1"/>
        </xdr:cNvSpPr>
      </xdr:nvSpPr>
      <xdr:spPr>
        <a:xfrm>
          <a:off x="26889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40</xdr:col>
      <xdr:colOff>0</xdr:colOff>
      <xdr:row>25</xdr:row>
      <xdr:rowOff>123825</xdr:rowOff>
    </xdr:from>
    <xdr:ext cx="76200" cy="209550"/>
    <xdr:sp fLocksText="0">
      <xdr:nvSpPr>
        <xdr:cNvPr id="60" name="Text Box 132"/>
        <xdr:cNvSpPr txBox="1">
          <a:spLocks noChangeArrowheads="1"/>
        </xdr:cNvSpPr>
      </xdr:nvSpPr>
      <xdr:spPr>
        <a:xfrm>
          <a:off x="26889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123825</xdr:rowOff>
    </xdr:from>
    <xdr:ext cx="76200" cy="209550"/>
    <xdr:sp fLocksText="0">
      <xdr:nvSpPr>
        <xdr:cNvPr id="61" name="Text Box 133"/>
        <xdr:cNvSpPr txBox="1">
          <a:spLocks noChangeArrowheads="1"/>
        </xdr:cNvSpPr>
      </xdr:nvSpPr>
      <xdr:spPr>
        <a:xfrm>
          <a:off x="2886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123825</xdr:rowOff>
    </xdr:from>
    <xdr:ext cx="76200" cy="209550"/>
    <xdr:sp fLocksText="0">
      <xdr:nvSpPr>
        <xdr:cNvPr id="62" name="Text Box 134"/>
        <xdr:cNvSpPr txBox="1">
          <a:spLocks noChangeArrowheads="1"/>
        </xdr:cNvSpPr>
      </xdr:nvSpPr>
      <xdr:spPr>
        <a:xfrm>
          <a:off x="2886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24</xdr:row>
      <xdr:rowOff>123825</xdr:rowOff>
    </xdr:from>
    <xdr:ext cx="76200" cy="209550"/>
    <xdr:sp fLocksText="0">
      <xdr:nvSpPr>
        <xdr:cNvPr id="63" name="Text Box 143"/>
        <xdr:cNvSpPr txBox="1">
          <a:spLocks noChangeArrowheads="1"/>
        </xdr:cNvSpPr>
      </xdr:nvSpPr>
      <xdr:spPr>
        <a:xfrm>
          <a:off x="29556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25</xdr:row>
      <xdr:rowOff>123825</xdr:rowOff>
    </xdr:from>
    <xdr:ext cx="76200" cy="209550"/>
    <xdr:sp fLocksText="0">
      <xdr:nvSpPr>
        <xdr:cNvPr id="64" name="Text Box 144"/>
        <xdr:cNvSpPr txBox="1">
          <a:spLocks noChangeArrowheads="1"/>
        </xdr:cNvSpPr>
      </xdr:nvSpPr>
      <xdr:spPr>
        <a:xfrm>
          <a:off x="29556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24</xdr:row>
      <xdr:rowOff>123825</xdr:rowOff>
    </xdr:from>
    <xdr:ext cx="76200" cy="209550"/>
    <xdr:sp fLocksText="0">
      <xdr:nvSpPr>
        <xdr:cNvPr id="65" name="Text Box 145"/>
        <xdr:cNvSpPr txBox="1">
          <a:spLocks noChangeArrowheads="1"/>
        </xdr:cNvSpPr>
      </xdr:nvSpPr>
      <xdr:spPr>
        <a:xfrm>
          <a:off x="29556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25</xdr:row>
      <xdr:rowOff>123825</xdr:rowOff>
    </xdr:from>
    <xdr:ext cx="76200" cy="209550"/>
    <xdr:sp fLocksText="0">
      <xdr:nvSpPr>
        <xdr:cNvPr id="66" name="Text Box 146"/>
        <xdr:cNvSpPr txBox="1">
          <a:spLocks noChangeArrowheads="1"/>
        </xdr:cNvSpPr>
      </xdr:nvSpPr>
      <xdr:spPr>
        <a:xfrm>
          <a:off x="29556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24</xdr:row>
      <xdr:rowOff>123825</xdr:rowOff>
    </xdr:from>
    <xdr:ext cx="76200" cy="209550"/>
    <xdr:sp fLocksText="0">
      <xdr:nvSpPr>
        <xdr:cNvPr id="67" name="Text Box 147"/>
        <xdr:cNvSpPr txBox="1">
          <a:spLocks noChangeArrowheads="1"/>
        </xdr:cNvSpPr>
      </xdr:nvSpPr>
      <xdr:spPr>
        <a:xfrm>
          <a:off x="29556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25</xdr:row>
      <xdr:rowOff>123825</xdr:rowOff>
    </xdr:from>
    <xdr:ext cx="76200" cy="209550"/>
    <xdr:sp fLocksText="0">
      <xdr:nvSpPr>
        <xdr:cNvPr id="68" name="Text Box 148"/>
        <xdr:cNvSpPr txBox="1">
          <a:spLocks noChangeArrowheads="1"/>
        </xdr:cNvSpPr>
      </xdr:nvSpPr>
      <xdr:spPr>
        <a:xfrm>
          <a:off x="29556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24</xdr:row>
      <xdr:rowOff>123825</xdr:rowOff>
    </xdr:from>
    <xdr:ext cx="76200" cy="209550"/>
    <xdr:sp fLocksText="0">
      <xdr:nvSpPr>
        <xdr:cNvPr id="69" name="Text Box 149"/>
        <xdr:cNvSpPr txBox="1">
          <a:spLocks noChangeArrowheads="1"/>
        </xdr:cNvSpPr>
      </xdr:nvSpPr>
      <xdr:spPr>
        <a:xfrm>
          <a:off x="29556075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25</xdr:row>
      <xdr:rowOff>123825</xdr:rowOff>
    </xdr:from>
    <xdr:ext cx="76200" cy="209550"/>
    <xdr:sp fLocksText="0">
      <xdr:nvSpPr>
        <xdr:cNvPr id="70" name="Text Box 150"/>
        <xdr:cNvSpPr txBox="1">
          <a:spLocks noChangeArrowheads="1"/>
        </xdr:cNvSpPr>
      </xdr:nvSpPr>
      <xdr:spPr>
        <a:xfrm>
          <a:off x="29556075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24</xdr:row>
      <xdr:rowOff>123825</xdr:rowOff>
    </xdr:from>
    <xdr:ext cx="76200" cy="209550"/>
    <xdr:sp fLocksText="0">
      <xdr:nvSpPr>
        <xdr:cNvPr id="71" name="Text Box 143"/>
        <xdr:cNvSpPr txBox="1">
          <a:spLocks noChangeArrowheads="1"/>
        </xdr:cNvSpPr>
      </xdr:nvSpPr>
      <xdr:spPr>
        <a:xfrm>
          <a:off x="32327850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25</xdr:row>
      <xdr:rowOff>123825</xdr:rowOff>
    </xdr:from>
    <xdr:ext cx="76200" cy="209550"/>
    <xdr:sp fLocksText="0">
      <xdr:nvSpPr>
        <xdr:cNvPr id="72" name="Text Box 144"/>
        <xdr:cNvSpPr txBox="1">
          <a:spLocks noChangeArrowheads="1"/>
        </xdr:cNvSpPr>
      </xdr:nvSpPr>
      <xdr:spPr>
        <a:xfrm>
          <a:off x="32327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24</xdr:row>
      <xdr:rowOff>123825</xdr:rowOff>
    </xdr:from>
    <xdr:ext cx="76200" cy="209550"/>
    <xdr:sp fLocksText="0">
      <xdr:nvSpPr>
        <xdr:cNvPr id="73" name="Text Box 145"/>
        <xdr:cNvSpPr txBox="1">
          <a:spLocks noChangeArrowheads="1"/>
        </xdr:cNvSpPr>
      </xdr:nvSpPr>
      <xdr:spPr>
        <a:xfrm>
          <a:off x="32327850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25</xdr:row>
      <xdr:rowOff>123825</xdr:rowOff>
    </xdr:from>
    <xdr:ext cx="76200" cy="209550"/>
    <xdr:sp fLocksText="0">
      <xdr:nvSpPr>
        <xdr:cNvPr id="74" name="Text Box 146"/>
        <xdr:cNvSpPr txBox="1">
          <a:spLocks noChangeArrowheads="1"/>
        </xdr:cNvSpPr>
      </xdr:nvSpPr>
      <xdr:spPr>
        <a:xfrm>
          <a:off x="32327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24</xdr:row>
      <xdr:rowOff>123825</xdr:rowOff>
    </xdr:from>
    <xdr:ext cx="76200" cy="209550"/>
    <xdr:sp fLocksText="0">
      <xdr:nvSpPr>
        <xdr:cNvPr id="75" name="Text Box 147"/>
        <xdr:cNvSpPr txBox="1">
          <a:spLocks noChangeArrowheads="1"/>
        </xdr:cNvSpPr>
      </xdr:nvSpPr>
      <xdr:spPr>
        <a:xfrm>
          <a:off x="32327850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25</xdr:row>
      <xdr:rowOff>123825</xdr:rowOff>
    </xdr:from>
    <xdr:ext cx="76200" cy="209550"/>
    <xdr:sp fLocksText="0">
      <xdr:nvSpPr>
        <xdr:cNvPr id="76" name="Text Box 148"/>
        <xdr:cNvSpPr txBox="1">
          <a:spLocks noChangeArrowheads="1"/>
        </xdr:cNvSpPr>
      </xdr:nvSpPr>
      <xdr:spPr>
        <a:xfrm>
          <a:off x="32327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24</xdr:row>
      <xdr:rowOff>123825</xdr:rowOff>
    </xdr:from>
    <xdr:ext cx="76200" cy="209550"/>
    <xdr:sp fLocksText="0">
      <xdr:nvSpPr>
        <xdr:cNvPr id="77" name="Text Box 149"/>
        <xdr:cNvSpPr txBox="1">
          <a:spLocks noChangeArrowheads="1"/>
        </xdr:cNvSpPr>
      </xdr:nvSpPr>
      <xdr:spPr>
        <a:xfrm>
          <a:off x="32327850" y="6257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48</xdr:col>
      <xdr:colOff>0</xdr:colOff>
      <xdr:row>25</xdr:row>
      <xdr:rowOff>123825</xdr:rowOff>
    </xdr:from>
    <xdr:ext cx="76200" cy="209550"/>
    <xdr:sp fLocksText="0">
      <xdr:nvSpPr>
        <xdr:cNvPr id="78" name="Text Box 150"/>
        <xdr:cNvSpPr txBox="1">
          <a:spLocks noChangeArrowheads="1"/>
        </xdr:cNvSpPr>
      </xdr:nvSpPr>
      <xdr:spPr>
        <a:xfrm>
          <a:off x="32327850" y="649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6"/>
  <sheetViews>
    <sheetView showGridLines="0" tabSelected="1" zoomScale="85" zoomScaleNormal="85" zoomScaleSheetLayoutView="4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3.5"/>
  <cols>
    <col min="1" max="1" width="11.625" style="2" bestFit="1" customWidth="1"/>
    <col min="2" max="3" width="8.75390625" style="2" customWidth="1"/>
    <col min="4" max="4" width="8.75390625" style="42" customWidth="1"/>
    <col min="5" max="5" width="8.75390625" style="53" customWidth="1"/>
    <col min="6" max="7" width="8.75390625" style="3" customWidth="1"/>
    <col min="8" max="8" width="8.75390625" style="61" customWidth="1"/>
    <col min="9" max="9" width="8.75390625" style="55" customWidth="1"/>
    <col min="10" max="11" width="8.75390625" style="2" customWidth="1"/>
    <col min="12" max="12" width="8.75390625" style="42" customWidth="1"/>
    <col min="13" max="13" width="8.75390625" style="53" customWidth="1"/>
    <col min="14" max="15" width="8.75390625" style="2" customWidth="1"/>
    <col min="16" max="16" width="8.75390625" style="42" customWidth="1"/>
    <col min="17" max="17" width="8.75390625" style="53" customWidth="1"/>
    <col min="18" max="19" width="8.75390625" style="2" customWidth="1"/>
    <col min="20" max="20" width="8.75390625" style="42" customWidth="1"/>
    <col min="21" max="21" width="8.75390625" style="53" customWidth="1"/>
    <col min="22" max="23" width="8.75390625" style="2" customWidth="1"/>
    <col min="24" max="24" width="8.75390625" style="42" customWidth="1"/>
    <col min="25" max="25" width="8.75390625" style="53" customWidth="1"/>
    <col min="26" max="27" width="8.75390625" style="2" customWidth="1"/>
    <col min="28" max="28" width="8.75390625" style="42" customWidth="1"/>
    <col min="29" max="29" width="8.75390625" style="53" customWidth="1"/>
    <col min="30" max="31" width="8.75390625" style="2" customWidth="1"/>
    <col min="32" max="32" width="8.75390625" style="42" customWidth="1"/>
    <col min="33" max="33" width="8.75390625" style="53" customWidth="1"/>
    <col min="34" max="35" width="8.75390625" style="2" customWidth="1"/>
    <col min="36" max="36" width="8.75390625" style="42" customWidth="1"/>
    <col min="37" max="37" width="8.75390625" style="53" customWidth="1"/>
    <col min="38" max="39" width="8.75390625" style="2" customWidth="1"/>
    <col min="40" max="40" width="8.75390625" style="42" customWidth="1"/>
    <col min="41" max="41" width="8.75390625" style="53" customWidth="1"/>
    <col min="42" max="43" width="8.75390625" style="2" customWidth="1"/>
    <col min="44" max="44" width="8.75390625" style="42" customWidth="1"/>
    <col min="45" max="45" width="8.75390625" style="53" customWidth="1"/>
    <col min="46" max="46" width="9.00390625" style="2" customWidth="1"/>
    <col min="47" max="47" width="9.625" style="2" bestFit="1" customWidth="1"/>
    <col min="48" max="50" width="9.00390625" style="2" customWidth="1"/>
    <col min="51" max="51" width="9.625" style="2" bestFit="1" customWidth="1"/>
    <col min="52" max="54" width="9.00390625" style="2" customWidth="1"/>
    <col min="55" max="55" width="9.625" style="2" customWidth="1"/>
    <col min="56" max="16384" width="9.00390625" style="2" customWidth="1"/>
  </cols>
  <sheetData>
    <row r="1" spans="1:45" s="1" customFormat="1" ht="27" customHeight="1">
      <c r="A1" s="6"/>
      <c r="B1" s="14" t="s">
        <v>19</v>
      </c>
      <c r="C1" s="6"/>
      <c r="D1" s="32"/>
      <c r="E1" s="43"/>
      <c r="F1" s="7"/>
      <c r="G1" s="8"/>
      <c r="H1" s="32"/>
      <c r="I1" s="43"/>
      <c r="J1" s="7"/>
      <c r="K1" s="7"/>
      <c r="L1" s="59"/>
      <c r="M1" s="56"/>
      <c r="N1" s="7"/>
      <c r="O1" s="7"/>
      <c r="P1" s="59"/>
      <c r="Q1" s="56"/>
      <c r="R1" s="7"/>
      <c r="S1" s="7"/>
      <c r="T1" s="59"/>
      <c r="U1" s="56"/>
      <c r="V1" s="7"/>
      <c r="W1" s="7"/>
      <c r="X1" s="59"/>
      <c r="Y1" s="56"/>
      <c r="Z1" s="7"/>
      <c r="AA1" s="7"/>
      <c r="AB1" s="59"/>
      <c r="AC1" s="56"/>
      <c r="AD1" s="7"/>
      <c r="AE1" s="7"/>
      <c r="AF1" s="59"/>
      <c r="AG1" s="56"/>
      <c r="AH1" s="7"/>
      <c r="AI1" s="7"/>
      <c r="AJ1" s="59"/>
      <c r="AK1" s="56"/>
      <c r="AL1" s="7"/>
      <c r="AM1" s="7"/>
      <c r="AN1" s="42"/>
      <c r="AO1" s="53"/>
      <c r="AP1" s="7"/>
      <c r="AQ1" s="7"/>
      <c r="AR1" s="42"/>
      <c r="AS1" s="53"/>
    </row>
    <row r="2" spans="1:57" ht="27" customHeight="1">
      <c r="A2" s="11"/>
      <c r="B2" s="11"/>
      <c r="C2" s="11"/>
      <c r="D2" s="33"/>
      <c r="E2" s="44"/>
      <c r="F2" s="10"/>
      <c r="G2" s="11"/>
      <c r="H2" s="33"/>
      <c r="I2" s="44"/>
      <c r="J2" s="11"/>
      <c r="K2" s="11"/>
      <c r="N2" s="9"/>
      <c r="O2" s="9"/>
      <c r="R2" s="9"/>
      <c r="S2" s="9"/>
      <c r="V2" s="9"/>
      <c r="W2" s="9"/>
      <c r="Z2" s="9"/>
      <c r="AA2" s="9"/>
      <c r="AD2" s="9"/>
      <c r="AE2" s="9"/>
      <c r="AH2" s="9"/>
      <c r="AI2" s="9"/>
      <c r="AL2" s="9"/>
      <c r="AM2" s="9"/>
      <c r="AP2" s="12"/>
      <c r="AQ2" s="9"/>
      <c r="AS2" s="13"/>
      <c r="BE2" s="13" t="s">
        <v>20</v>
      </c>
    </row>
    <row r="3" spans="1:57" ht="27" customHeight="1">
      <c r="A3" s="69"/>
      <c r="B3" s="68" t="s">
        <v>18</v>
      </c>
      <c r="C3" s="68"/>
      <c r="D3" s="68"/>
      <c r="E3" s="68"/>
      <c r="F3" s="68" t="s">
        <v>3</v>
      </c>
      <c r="G3" s="68"/>
      <c r="H3" s="68"/>
      <c r="I3" s="68"/>
      <c r="J3" s="68" t="s">
        <v>16</v>
      </c>
      <c r="K3" s="68"/>
      <c r="L3" s="68"/>
      <c r="M3" s="68"/>
      <c r="N3" s="68" t="s">
        <v>17</v>
      </c>
      <c r="O3" s="68"/>
      <c r="P3" s="68"/>
      <c r="Q3" s="68"/>
      <c r="R3" s="68" t="s">
        <v>4</v>
      </c>
      <c r="S3" s="68"/>
      <c r="T3" s="68"/>
      <c r="U3" s="68"/>
      <c r="V3" s="68" t="s">
        <v>5</v>
      </c>
      <c r="W3" s="68"/>
      <c r="X3" s="68"/>
      <c r="Y3" s="68"/>
      <c r="Z3" s="68" t="s">
        <v>6</v>
      </c>
      <c r="AA3" s="68"/>
      <c r="AB3" s="68"/>
      <c r="AC3" s="68"/>
      <c r="AD3" s="68" t="s">
        <v>7</v>
      </c>
      <c r="AE3" s="68"/>
      <c r="AF3" s="68"/>
      <c r="AG3" s="68"/>
      <c r="AH3" s="68" t="s">
        <v>8</v>
      </c>
      <c r="AI3" s="68"/>
      <c r="AJ3" s="68"/>
      <c r="AK3" s="68"/>
      <c r="AL3" s="68" t="s">
        <v>9</v>
      </c>
      <c r="AM3" s="68"/>
      <c r="AN3" s="68"/>
      <c r="AO3" s="68"/>
      <c r="AP3" s="68" t="s">
        <v>23</v>
      </c>
      <c r="AQ3" s="68"/>
      <c r="AR3" s="68"/>
      <c r="AS3" s="68"/>
      <c r="AT3" s="68" t="s">
        <v>46</v>
      </c>
      <c r="AU3" s="68"/>
      <c r="AV3" s="68"/>
      <c r="AW3" s="68"/>
      <c r="AX3" s="68" t="s">
        <v>48</v>
      </c>
      <c r="AY3" s="68"/>
      <c r="AZ3" s="68"/>
      <c r="BA3" s="68"/>
      <c r="BB3" s="68" t="s">
        <v>49</v>
      </c>
      <c r="BC3" s="68"/>
      <c r="BD3" s="68"/>
      <c r="BE3" s="68"/>
    </row>
    <row r="4" spans="1:57" ht="27" customHeight="1">
      <c r="A4" s="69"/>
      <c r="B4" s="15" t="s">
        <v>0</v>
      </c>
      <c r="C4" s="15" t="s">
        <v>15</v>
      </c>
      <c r="D4" s="34" t="s">
        <v>1</v>
      </c>
      <c r="E4" s="45" t="s">
        <v>2</v>
      </c>
      <c r="F4" s="15" t="s">
        <v>0</v>
      </c>
      <c r="G4" s="15" t="s">
        <v>15</v>
      </c>
      <c r="H4" s="34" t="s">
        <v>1</v>
      </c>
      <c r="I4" s="45" t="s">
        <v>2</v>
      </c>
      <c r="J4" s="15" t="s">
        <v>0</v>
      </c>
      <c r="K4" s="15" t="s">
        <v>15</v>
      </c>
      <c r="L4" s="34" t="s">
        <v>1</v>
      </c>
      <c r="M4" s="45" t="s">
        <v>2</v>
      </c>
      <c r="N4" s="15" t="s">
        <v>0</v>
      </c>
      <c r="O4" s="15" t="s">
        <v>15</v>
      </c>
      <c r="P4" s="34" t="s">
        <v>1</v>
      </c>
      <c r="Q4" s="45" t="s">
        <v>2</v>
      </c>
      <c r="R4" s="15" t="s">
        <v>0</v>
      </c>
      <c r="S4" s="15" t="s">
        <v>15</v>
      </c>
      <c r="T4" s="34" t="s">
        <v>1</v>
      </c>
      <c r="U4" s="45" t="s">
        <v>2</v>
      </c>
      <c r="V4" s="15" t="s">
        <v>0</v>
      </c>
      <c r="W4" s="15" t="s">
        <v>15</v>
      </c>
      <c r="X4" s="34" t="s">
        <v>1</v>
      </c>
      <c r="Y4" s="45" t="s">
        <v>2</v>
      </c>
      <c r="Z4" s="15" t="s">
        <v>0</v>
      </c>
      <c r="AA4" s="15" t="s">
        <v>15</v>
      </c>
      <c r="AB4" s="34" t="s">
        <v>1</v>
      </c>
      <c r="AC4" s="45" t="s">
        <v>2</v>
      </c>
      <c r="AD4" s="15" t="s">
        <v>0</v>
      </c>
      <c r="AE4" s="15" t="s">
        <v>15</v>
      </c>
      <c r="AF4" s="34" t="s">
        <v>1</v>
      </c>
      <c r="AG4" s="45" t="s">
        <v>2</v>
      </c>
      <c r="AH4" s="15" t="s">
        <v>0</v>
      </c>
      <c r="AI4" s="15" t="s">
        <v>15</v>
      </c>
      <c r="AJ4" s="34" t="s">
        <v>1</v>
      </c>
      <c r="AK4" s="45" t="s">
        <v>2</v>
      </c>
      <c r="AL4" s="15" t="s">
        <v>0</v>
      </c>
      <c r="AM4" s="15" t="s">
        <v>15</v>
      </c>
      <c r="AN4" s="34" t="s">
        <v>1</v>
      </c>
      <c r="AO4" s="45" t="s">
        <v>2</v>
      </c>
      <c r="AP4" s="15" t="s">
        <v>0</v>
      </c>
      <c r="AQ4" s="15" t="s">
        <v>15</v>
      </c>
      <c r="AR4" s="34" t="s">
        <v>1</v>
      </c>
      <c r="AS4" s="45" t="s">
        <v>2</v>
      </c>
      <c r="AT4" s="15" t="s">
        <v>0</v>
      </c>
      <c r="AU4" s="15" t="s">
        <v>15</v>
      </c>
      <c r="AV4" s="34" t="s">
        <v>1</v>
      </c>
      <c r="AW4" s="45" t="s">
        <v>2</v>
      </c>
      <c r="AX4" s="15" t="s">
        <v>0</v>
      </c>
      <c r="AY4" s="15" t="s">
        <v>15</v>
      </c>
      <c r="AZ4" s="34" t="s">
        <v>1</v>
      </c>
      <c r="BA4" s="45" t="s">
        <v>2</v>
      </c>
      <c r="BB4" s="15" t="s">
        <v>0</v>
      </c>
      <c r="BC4" s="15" t="s">
        <v>15</v>
      </c>
      <c r="BD4" s="34" t="s">
        <v>1</v>
      </c>
      <c r="BE4" s="45" t="s">
        <v>2</v>
      </c>
    </row>
    <row r="5" spans="1:57" ht="18.75" customHeight="1">
      <c r="A5" s="29" t="s">
        <v>10</v>
      </c>
      <c r="B5" s="30">
        <f>SUM(B6:B27)</f>
        <v>11583</v>
      </c>
      <c r="C5" s="31">
        <f>SUM(C6:C27)</f>
        <v>1</v>
      </c>
      <c r="D5" s="35">
        <f>SUM(D6:D27)</f>
        <v>5805</v>
      </c>
      <c r="E5" s="46">
        <f>SUM(E6:E27)</f>
        <v>5778</v>
      </c>
      <c r="F5" s="30">
        <f>SUM(F6:F27)</f>
        <v>13978</v>
      </c>
      <c r="G5" s="31">
        <f aca="true" t="shared" si="0" ref="G5:Q5">SUM(G6:G27)</f>
        <v>1</v>
      </c>
      <c r="H5" s="35">
        <f t="shared" si="0"/>
        <v>7277</v>
      </c>
      <c r="I5" s="46">
        <f t="shared" si="0"/>
        <v>6701</v>
      </c>
      <c r="J5" s="30">
        <f t="shared" si="0"/>
        <v>16565</v>
      </c>
      <c r="K5" s="31">
        <f t="shared" si="0"/>
        <v>1</v>
      </c>
      <c r="L5" s="35">
        <f t="shared" si="0"/>
        <v>8667</v>
      </c>
      <c r="M5" s="46">
        <f t="shared" si="0"/>
        <v>7898</v>
      </c>
      <c r="N5" s="30">
        <f t="shared" si="0"/>
        <v>18960</v>
      </c>
      <c r="O5" s="31">
        <f t="shared" si="0"/>
        <v>0.9999999999999999</v>
      </c>
      <c r="P5" s="35">
        <f t="shared" si="0"/>
        <v>9760</v>
      </c>
      <c r="Q5" s="46">
        <f t="shared" si="0"/>
        <v>9200</v>
      </c>
      <c r="R5" s="30">
        <f aca="true" t="shared" si="1" ref="R5:AO5">SUM(R6:R27)</f>
        <v>25151</v>
      </c>
      <c r="S5" s="31">
        <f t="shared" si="1"/>
        <v>1</v>
      </c>
      <c r="T5" s="35">
        <f t="shared" si="1"/>
        <v>13058</v>
      </c>
      <c r="U5" s="46">
        <f t="shared" si="1"/>
        <v>12093</v>
      </c>
      <c r="V5" s="30">
        <f t="shared" si="1"/>
        <v>29197</v>
      </c>
      <c r="W5" s="31">
        <f t="shared" si="1"/>
        <v>0.9999999999999999</v>
      </c>
      <c r="X5" s="35">
        <f t="shared" si="1"/>
        <v>14957</v>
      </c>
      <c r="Y5" s="46">
        <f t="shared" si="1"/>
        <v>14240</v>
      </c>
      <c r="Z5" s="30">
        <f t="shared" si="1"/>
        <v>31065</v>
      </c>
      <c r="AA5" s="31">
        <f t="shared" si="1"/>
        <v>0.9999999999999999</v>
      </c>
      <c r="AB5" s="35">
        <f t="shared" si="1"/>
        <v>15904</v>
      </c>
      <c r="AC5" s="46">
        <f t="shared" si="1"/>
        <v>15161</v>
      </c>
      <c r="AD5" s="30">
        <f t="shared" si="1"/>
        <v>31557</v>
      </c>
      <c r="AE5" s="31">
        <f t="shared" si="1"/>
        <v>1</v>
      </c>
      <c r="AF5" s="35">
        <f t="shared" si="1"/>
        <v>15972</v>
      </c>
      <c r="AG5" s="46">
        <f t="shared" si="1"/>
        <v>15585</v>
      </c>
      <c r="AH5" s="30">
        <f t="shared" si="1"/>
        <v>32727</v>
      </c>
      <c r="AI5" s="31">
        <f t="shared" si="1"/>
        <v>0.9999999999999998</v>
      </c>
      <c r="AJ5" s="35">
        <f t="shared" si="1"/>
        <v>16524</v>
      </c>
      <c r="AK5" s="46">
        <f t="shared" si="1"/>
        <v>16203</v>
      </c>
      <c r="AL5" s="30">
        <f t="shared" si="1"/>
        <v>34333</v>
      </c>
      <c r="AM5" s="31">
        <f t="shared" si="1"/>
        <v>1.0000000000000002</v>
      </c>
      <c r="AN5" s="35">
        <f t="shared" si="1"/>
        <v>17290</v>
      </c>
      <c r="AO5" s="46">
        <f t="shared" si="1"/>
        <v>17043</v>
      </c>
      <c r="AP5" s="30">
        <f aca="true" t="shared" si="2" ref="AP5:AW5">SUM(AP6:AP27)</f>
        <v>35450</v>
      </c>
      <c r="AQ5" s="31">
        <f t="shared" si="2"/>
        <v>1</v>
      </c>
      <c r="AR5" s="35">
        <f t="shared" si="2"/>
        <v>17805</v>
      </c>
      <c r="AS5" s="46">
        <f t="shared" si="2"/>
        <v>17645</v>
      </c>
      <c r="AT5" s="30">
        <f t="shared" si="2"/>
        <v>37438</v>
      </c>
      <c r="AU5" s="31">
        <f>ROUNDDOWN(SUM(AU6:AU27),2)</f>
        <v>1</v>
      </c>
      <c r="AV5" s="35">
        <f t="shared" si="2"/>
        <v>18968</v>
      </c>
      <c r="AW5" s="46">
        <f t="shared" si="2"/>
        <v>18470</v>
      </c>
      <c r="AX5" s="30">
        <v>37713</v>
      </c>
      <c r="AY5" s="31">
        <f>ROUNDDOWN(SUM(AY6:AY27),2)</f>
        <v>1</v>
      </c>
      <c r="AZ5" s="35">
        <v>19031</v>
      </c>
      <c r="BA5" s="46">
        <v>18682</v>
      </c>
      <c r="BB5" s="30">
        <v>37891</v>
      </c>
      <c r="BC5" s="31">
        <f>ROUNDDOWN(SUM(BC6:BC27),2)</f>
        <v>1</v>
      </c>
      <c r="BD5" s="35">
        <v>19240</v>
      </c>
      <c r="BE5" s="46">
        <v>18651</v>
      </c>
    </row>
    <row r="6" spans="1:57" s="5" customFormat="1" ht="18.75" customHeight="1">
      <c r="A6" s="16" t="s">
        <v>12</v>
      </c>
      <c r="B6" s="17">
        <f>SUM(D6:E6)</f>
        <v>1134</v>
      </c>
      <c r="C6" s="18">
        <f>B6/$B$5</f>
        <v>0.0979020979020979</v>
      </c>
      <c r="D6" s="36">
        <v>596</v>
      </c>
      <c r="E6" s="47">
        <v>538</v>
      </c>
      <c r="F6" s="17">
        <f>SUM(H6:I6)</f>
        <v>1240</v>
      </c>
      <c r="G6" s="18">
        <f>F6/$F$5</f>
        <v>0.08871083130633853</v>
      </c>
      <c r="H6" s="36">
        <v>617</v>
      </c>
      <c r="I6" s="47">
        <v>623</v>
      </c>
      <c r="J6" s="17">
        <f>SUM(L6:M6)</f>
        <v>1738</v>
      </c>
      <c r="K6" s="18">
        <f>J6/$J$5</f>
        <v>0.10492001207364926</v>
      </c>
      <c r="L6" s="36">
        <v>938</v>
      </c>
      <c r="M6" s="47">
        <v>800</v>
      </c>
      <c r="N6" s="17">
        <f>SUM(P6:Q6)</f>
        <v>2078</v>
      </c>
      <c r="O6" s="18">
        <f>N6/$N$5</f>
        <v>0.10959915611814346</v>
      </c>
      <c r="P6" s="36">
        <v>1090</v>
      </c>
      <c r="Q6" s="47">
        <v>988</v>
      </c>
      <c r="R6" s="17">
        <f>SUM(T6:U6)</f>
        <v>2793</v>
      </c>
      <c r="S6" s="18">
        <f>R6/$R$5</f>
        <v>0.11104926245477317</v>
      </c>
      <c r="T6" s="36">
        <v>1424</v>
      </c>
      <c r="U6" s="47">
        <v>1369</v>
      </c>
      <c r="V6" s="17">
        <f>SUM(X6:Y6)</f>
        <v>2362</v>
      </c>
      <c r="W6" s="18">
        <f>V6/$V$5</f>
        <v>0.0808987224714868</v>
      </c>
      <c r="X6" s="36">
        <v>1196</v>
      </c>
      <c r="Y6" s="47">
        <v>1166</v>
      </c>
      <c r="Z6" s="17">
        <f>SUM(AB6:AC6)</f>
        <v>1999</v>
      </c>
      <c r="AA6" s="18">
        <f>Z6/$Z$5</f>
        <v>0.06434894575889265</v>
      </c>
      <c r="AB6" s="36">
        <v>1000</v>
      </c>
      <c r="AC6" s="47">
        <v>999</v>
      </c>
      <c r="AD6" s="17">
        <f>SUM(AF6:AG6)</f>
        <v>1760</v>
      </c>
      <c r="AE6" s="18">
        <f>AD6/$AD$5</f>
        <v>0.05577209493931616</v>
      </c>
      <c r="AF6" s="36">
        <v>883</v>
      </c>
      <c r="AG6" s="47">
        <v>877</v>
      </c>
      <c r="AH6" s="17">
        <f>SUM(AJ6:AK6)</f>
        <v>1838</v>
      </c>
      <c r="AI6" s="18">
        <f>AH6/$AH$5</f>
        <v>0.05616157912427048</v>
      </c>
      <c r="AJ6" s="36">
        <v>935</v>
      </c>
      <c r="AK6" s="47">
        <v>903</v>
      </c>
      <c r="AL6" s="17">
        <f>SUM(AN6:AO6)</f>
        <v>2093</v>
      </c>
      <c r="AM6" s="18">
        <f>AL6/$AL$5</f>
        <v>0.06096175691026127</v>
      </c>
      <c r="AN6" s="36">
        <v>1054</v>
      </c>
      <c r="AO6" s="47">
        <v>1039</v>
      </c>
      <c r="AP6" s="17">
        <f>SUM(AR6:AS6)</f>
        <v>2108</v>
      </c>
      <c r="AQ6" s="18">
        <f>AP6/$AP$5</f>
        <v>0.059464033850493654</v>
      </c>
      <c r="AR6" s="36">
        <v>1091</v>
      </c>
      <c r="AS6" s="47">
        <v>1017</v>
      </c>
      <c r="AT6" s="17">
        <f>SUM(AV6:AW6)</f>
        <v>2089</v>
      </c>
      <c r="AU6" s="18">
        <f>AT6/$AT$5</f>
        <v>0.05579892088252578</v>
      </c>
      <c r="AV6" s="36">
        <v>1077</v>
      </c>
      <c r="AW6" s="47">
        <v>1012</v>
      </c>
      <c r="AX6" s="17">
        <v>1779</v>
      </c>
      <c r="AY6" s="18">
        <f>AX6/$AX$5</f>
        <v>0.047172062683955136</v>
      </c>
      <c r="AZ6" s="36">
        <v>913</v>
      </c>
      <c r="BA6" s="47">
        <v>866</v>
      </c>
      <c r="BB6" s="17">
        <v>1547</v>
      </c>
      <c r="BC6" s="18">
        <f aca="true" t="shared" si="3" ref="BC6:BC27">BB6/$BB$5</f>
        <v>0.040827637169776464</v>
      </c>
      <c r="BD6" s="36">
        <v>793</v>
      </c>
      <c r="BE6" s="47">
        <v>754</v>
      </c>
    </row>
    <row r="7" spans="1:57" s="5" customFormat="1" ht="18.75" customHeight="1">
      <c r="A7" s="22" t="s">
        <v>13</v>
      </c>
      <c r="B7" s="23">
        <f aca="true" t="shared" si="4" ref="B7:B26">SUM(D7:E7)</f>
        <v>1294</v>
      </c>
      <c r="C7" s="24">
        <f aca="true" t="shared" si="5" ref="C7:C26">B7/$B$5</f>
        <v>0.11171544504877838</v>
      </c>
      <c r="D7" s="37">
        <v>644</v>
      </c>
      <c r="E7" s="48">
        <v>650</v>
      </c>
      <c r="F7" s="23">
        <f aca="true" t="shared" si="6" ref="F7:F26">SUM(H7:I7)</f>
        <v>1263</v>
      </c>
      <c r="G7" s="24">
        <f aca="true" t="shared" si="7" ref="G7:G26">F7/$F$5</f>
        <v>0.09035627414508514</v>
      </c>
      <c r="H7" s="37">
        <v>677</v>
      </c>
      <c r="I7" s="48">
        <v>586</v>
      </c>
      <c r="J7" s="23">
        <f aca="true" t="shared" si="8" ref="J7:J26">SUM(L7:M7)</f>
        <v>1335</v>
      </c>
      <c r="K7" s="24">
        <f aca="true" t="shared" si="9" ref="K7:K26">J7/$J$5</f>
        <v>0.08059160881376395</v>
      </c>
      <c r="L7" s="37">
        <v>666</v>
      </c>
      <c r="M7" s="48">
        <v>669</v>
      </c>
      <c r="N7" s="23">
        <f aca="true" t="shared" si="10" ref="N7:N26">SUM(P7:Q7)</f>
        <v>1716</v>
      </c>
      <c r="O7" s="24">
        <f aca="true" t="shared" si="11" ref="O7:O26">N7/$N$5</f>
        <v>0.09050632911392405</v>
      </c>
      <c r="P7" s="37">
        <v>902</v>
      </c>
      <c r="Q7" s="48">
        <v>814</v>
      </c>
      <c r="R7" s="23">
        <f aca="true" t="shared" si="12" ref="R7:R26">SUM(T7:U7)</f>
        <v>2565</v>
      </c>
      <c r="S7" s="24">
        <f aca="true" t="shared" si="13" ref="S7:S26">R7/$R$5</f>
        <v>0.10198401654009781</v>
      </c>
      <c r="T7" s="37">
        <v>1351</v>
      </c>
      <c r="U7" s="48">
        <v>1214</v>
      </c>
      <c r="V7" s="23">
        <f aca="true" t="shared" si="14" ref="V7:V26">SUM(X7:Y7)</f>
        <v>3196</v>
      </c>
      <c r="W7" s="24">
        <f aca="true" t="shared" si="15" ref="W7:W26">V7/$V$5</f>
        <v>0.10946330102407782</v>
      </c>
      <c r="X7" s="37">
        <v>1613</v>
      </c>
      <c r="Y7" s="48">
        <v>1583</v>
      </c>
      <c r="Z7" s="23">
        <f aca="true" t="shared" si="16" ref="Z7:Z26">SUM(AB7:AC7)</f>
        <v>2441</v>
      </c>
      <c r="AA7" s="24">
        <f aca="true" t="shared" si="17" ref="AA7:AA26">Z7/$Z$5</f>
        <v>0.07857717688717206</v>
      </c>
      <c r="AB7" s="37">
        <v>1220</v>
      </c>
      <c r="AC7" s="48">
        <v>1221</v>
      </c>
      <c r="AD7" s="23">
        <f aca="true" t="shared" si="18" ref="AD7:AD26">SUM(AF7:AG7)</f>
        <v>1904</v>
      </c>
      <c r="AE7" s="24">
        <f aca="true" t="shared" si="19" ref="AE7:AE26">AD7/$AD$5</f>
        <v>0.06033526634344202</v>
      </c>
      <c r="AF7" s="37">
        <v>957</v>
      </c>
      <c r="AG7" s="48">
        <v>947</v>
      </c>
      <c r="AH7" s="23">
        <f aca="true" t="shared" si="20" ref="AH7:AH26">SUM(AJ7:AK7)</f>
        <v>1721</v>
      </c>
      <c r="AI7" s="24">
        <f aca="true" t="shared" si="21" ref="AI7:AI26">AH7/$AH$5</f>
        <v>0.05258654933235555</v>
      </c>
      <c r="AJ7" s="37">
        <v>877</v>
      </c>
      <c r="AK7" s="48">
        <v>844</v>
      </c>
      <c r="AL7" s="23">
        <f aca="true" t="shared" si="22" ref="AL7:AL26">SUM(AN7:AO7)</f>
        <v>1857</v>
      </c>
      <c r="AM7" s="24">
        <f aca="true" t="shared" si="23" ref="AM7:AM26">AL7/$AL$5</f>
        <v>0.05408790376605598</v>
      </c>
      <c r="AN7" s="37">
        <v>936</v>
      </c>
      <c r="AO7" s="48">
        <v>921</v>
      </c>
      <c r="AP7" s="23">
        <f aca="true" t="shared" si="24" ref="AP7:AP26">SUM(AR7:AS7)</f>
        <v>2005</v>
      </c>
      <c r="AQ7" s="24">
        <f aca="true" t="shared" si="25" ref="AQ7:AQ31">AP7/$AP$5</f>
        <v>0.056558533145275036</v>
      </c>
      <c r="AR7" s="37">
        <v>1012</v>
      </c>
      <c r="AS7" s="48">
        <v>993</v>
      </c>
      <c r="AT7" s="23">
        <f aca="true" t="shared" si="26" ref="AT7:AT26">SUM(AV7:AW7)</f>
        <v>2160</v>
      </c>
      <c r="AU7" s="24">
        <f>AT7/$AT$5</f>
        <v>0.05769538971098884</v>
      </c>
      <c r="AV7" s="37">
        <v>1118</v>
      </c>
      <c r="AW7" s="48">
        <v>1042</v>
      </c>
      <c r="AX7" s="23">
        <v>1987</v>
      </c>
      <c r="AY7" s="24">
        <f>AX7/$AX$5</f>
        <v>0.052687402222045446</v>
      </c>
      <c r="AZ7" s="37">
        <v>1056</v>
      </c>
      <c r="BA7" s="48">
        <v>931</v>
      </c>
      <c r="BB7" s="23">
        <v>1845</v>
      </c>
      <c r="BC7" s="24">
        <f t="shared" si="3"/>
        <v>0.04869230160196353</v>
      </c>
      <c r="BD7" s="37">
        <v>965</v>
      </c>
      <c r="BE7" s="48">
        <v>880</v>
      </c>
    </row>
    <row r="8" spans="1:57" s="5" customFormat="1" ht="18.75" customHeight="1">
      <c r="A8" s="16" t="s">
        <v>24</v>
      </c>
      <c r="B8" s="17">
        <f t="shared" si="4"/>
        <v>1252</v>
      </c>
      <c r="C8" s="18">
        <f t="shared" si="5"/>
        <v>0.10808944142277475</v>
      </c>
      <c r="D8" s="36">
        <v>647</v>
      </c>
      <c r="E8" s="47">
        <v>605</v>
      </c>
      <c r="F8" s="17">
        <f t="shared" si="6"/>
        <v>1388</v>
      </c>
      <c r="G8" s="18">
        <f t="shared" si="7"/>
        <v>0.09929889826870797</v>
      </c>
      <c r="H8" s="36">
        <v>690</v>
      </c>
      <c r="I8" s="47">
        <v>698</v>
      </c>
      <c r="J8" s="17">
        <f t="shared" si="8"/>
        <v>1354</v>
      </c>
      <c r="K8" s="18">
        <f t="shared" si="9"/>
        <v>0.08173860549351042</v>
      </c>
      <c r="L8" s="36">
        <v>715</v>
      </c>
      <c r="M8" s="47">
        <v>639</v>
      </c>
      <c r="N8" s="17">
        <f t="shared" si="10"/>
        <v>1394</v>
      </c>
      <c r="O8" s="18">
        <f t="shared" si="11"/>
        <v>0.07352320675105485</v>
      </c>
      <c r="P8" s="36">
        <v>695</v>
      </c>
      <c r="Q8" s="47">
        <v>699</v>
      </c>
      <c r="R8" s="17">
        <f t="shared" si="12"/>
        <v>1948</v>
      </c>
      <c r="S8" s="18">
        <f t="shared" si="13"/>
        <v>0.07745218877977018</v>
      </c>
      <c r="T8" s="36">
        <v>1033</v>
      </c>
      <c r="U8" s="47">
        <v>915</v>
      </c>
      <c r="V8" s="17">
        <f t="shared" si="14"/>
        <v>2696</v>
      </c>
      <c r="W8" s="18">
        <f t="shared" si="15"/>
        <v>0.0923382539301983</v>
      </c>
      <c r="X8" s="36">
        <v>1431</v>
      </c>
      <c r="Y8" s="47">
        <v>1265</v>
      </c>
      <c r="Z8" s="17">
        <f t="shared" si="16"/>
        <v>3120</v>
      </c>
      <c r="AA8" s="18">
        <f t="shared" si="17"/>
        <v>0.10043457267020763</v>
      </c>
      <c r="AB8" s="36">
        <v>1556</v>
      </c>
      <c r="AC8" s="47">
        <v>1564</v>
      </c>
      <c r="AD8" s="17">
        <f t="shared" si="18"/>
        <v>2369</v>
      </c>
      <c r="AE8" s="18">
        <f t="shared" si="19"/>
        <v>0.0750705073359318</v>
      </c>
      <c r="AF8" s="36">
        <v>1186</v>
      </c>
      <c r="AG8" s="47">
        <v>1183</v>
      </c>
      <c r="AH8" s="17">
        <f t="shared" si="20"/>
        <v>1893</v>
      </c>
      <c r="AI8" s="18">
        <f t="shared" si="21"/>
        <v>0.057842148684572374</v>
      </c>
      <c r="AJ8" s="36">
        <v>948</v>
      </c>
      <c r="AK8" s="47">
        <v>945</v>
      </c>
      <c r="AL8" s="17">
        <f t="shared" si="22"/>
        <v>1694</v>
      </c>
      <c r="AM8" s="18">
        <f t="shared" si="23"/>
        <v>0.049340284857134535</v>
      </c>
      <c r="AN8" s="36">
        <v>870</v>
      </c>
      <c r="AO8" s="47">
        <v>824</v>
      </c>
      <c r="AP8" s="17">
        <f t="shared" si="24"/>
        <v>1830</v>
      </c>
      <c r="AQ8" s="18">
        <f t="shared" si="25"/>
        <v>0.05162200282087447</v>
      </c>
      <c r="AR8" s="36">
        <v>932</v>
      </c>
      <c r="AS8" s="47">
        <v>898</v>
      </c>
      <c r="AT8" s="17">
        <f t="shared" si="26"/>
        <v>2029</v>
      </c>
      <c r="AU8" s="18">
        <f aca="true" t="shared" si="27" ref="AU8:AU26">AT8/$AT$5</f>
        <v>0.054196271168331644</v>
      </c>
      <c r="AV8" s="36">
        <v>1029</v>
      </c>
      <c r="AW8" s="47">
        <v>1000</v>
      </c>
      <c r="AX8" s="17">
        <v>2104</v>
      </c>
      <c r="AY8" s="18">
        <f>AX8/$AX$5</f>
        <v>0.05578978071222125</v>
      </c>
      <c r="AZ8" s="36">
        <v>1076</v>
      </c>
      <c r="BA8" s="47">
        <v>1028</v>
      </c>
      <c r="BB8" s="17">
        <v>2007</v>
      </c>
      <c r="BC8" s="18">
        <f t="shared" si="3"/>
        <v>0.052967723206038375</v>
      </c>
      <c r="BD8" s="36">
        <v>1058</v>
      </c>
      <c r="BE8" s="47">
        <v>949</v>
      </c>
    </row>
    <row r="9" spans="1:57" s="5" customFormat="1" ht="18.75" customHeight="1">
      <c r="A9" s="22" t="s">
        <v>25</v>
      </c>
      <c r="B9" s="23">
        <f t="shared" si="4"/>
        <v>1224</v>
      </c>
      <c r="C9" s="24">
        <f t="shared" si="5"/>
        <v>0.10567210567210568</v>
      </c>
      <c r="D9" s="37">
        <v>590</v>
      </c>
      <c r="E9" s="48">
        <v>634</v>
      </c>
      <c r="F9" s="23">
        <f t="shared" si="6"/>
        <v>1321</v>
      </c>
      <c r="G9" s="24">
        <f t="shared" si="7"/>
        <v>0.09450565173844613</v>
      </c>
      <c r="H9" s="37">
        <v>640</v>
      </c>
      <c r="I9" s="48">
        <v>681</v>
      </c>
      <c r="J9" s="23">
        <f t="shared" si="8"/>
        <v>1516</v>
      </c>
      <c r="K9" s="24">
        <f t="shared" si="9"/>
        <v>0.09151826139450649</v>
      </c>
      <c r="L9" s="37">
        <v>716</v>
      </c>
      <c r="M9" s="48">
        <v>800</v>
      </c>
      <c r="N9" s="23">
        <f t="shared" si="10"/>
        <v>1434</v>
      </c>
      <c r="O9" s="24">
        <f t="shared" si="11"/>
        <v>0.07563291139240506</v>
      </c>
      <c r="P9" s="37">
        <v>731</v>
      </c>
      <c r="Q9" s="48">
        <v>703</v>
      </c>
      <c r="R9" s="23">
        <f t="shared" si="12"/>
        <v>1554</v>
      </c>
      <c r="S9" s="24">
        <f t="shared" si="13"/>
        <v>0.06178680768160312</v>
      </c>
      <c r="T9" s="37">
        <v>803</v>
      </c>
      <c r="U9" s="48">
        <v>751</v>
      </c>
      <c r="V9" s="23">
        <f t="shared" si="14"/>
        <v>1882</v>
      </c>
      <c r="W9" s="24">
        <f t="shared" si="15"/>
        <v>0.06445867726136247</v>
      </c>
      <c r="X9" s="37">
        <v>958</v>
      </c>
      <c r="Y9" s="48">
        <v>924</v>
      </c>
      <c r="Z9" s="23">
        <f t="shared" si="16"/>
        <v>2531</v>
      </c>
      <c r="AA9" s="24">
        <f t="shared" si="17"/>
        <v>0.08147432802188959</v>
      </c>
      <c r="AB9" s="37">
        <v>1304</v>
      </c>
      <c r="AC9" s="48">
        <v>1227</v>
      </c>
      <c r="AD9" s="23">
        <f t="shared" si="18"/>
        <v>2862</v>
      </c>
      <c r="AE9" s="24">
        <f t="shared" si="19"/>
        <v>0.09069303165700161</v>
      </c>
      <c r="AF9" s="37">
        <v>1411</v>
      </c>
      <c r="AG9" s="48">
        <v>1451</v>
      </c>
      <c r="AH9" s="23">
        <f t="shared" si="20"/>
        <v>2164</v>
      </c>
      <c r="AI9" s="24">
        <f t="shared" si="21"/>
        <v>0.0661227732453326</v>
      </c>
      <c r="AJ9" s="37">
        <v>1055</v>
      </c>
      <c r="AK9" s="48">
        <v>1109</v>
      </c>
      <c r="AL9" s="23">
        <f t="shared" si="22"/>
        <v>1670</v>
      </c>
      <c r="AM9" s="24">
        <f t="shared" si="23"/>
        <v>0.04864124894416451</v>
      </c>
      <c r="AN9" s="37">
        <v>839</v>
      </c>
      <c r="AO9" s="48">
        <v>831</v>
      </c>
      <c r="AP9" s="23">
        <f t="shared" si="24"/>
        <v>1500</v>
      </c>
      <c r="AQ9" s="24">
        <f t="shared" si="25"/>
        <v>0.04231311706629055</v>
      </c>
      <c r="AR9" s="37">
        <v>743</v>
      </c>
      <c r="AS9" s="48">
        <v>757</v>
      </c>
      <c r="AT9" s="23">
        <f t="shared" si="26"/>
        <v>1648</v>
      </c>
      <c r="AU9" s="24">
        <f t="shared" si="27"/>
        <v>0.04401944548319889</v>
      </c>
      <c r="AV9" s="37">
        <v>833</v>
      </c>
      <c r="AW9" s="48">
        <v>815</v>
      </c>
      <c r="AX9" s="23">
        <v>1898</v>
      </c>
      <c r="AY9" s="24">
        <f>AX9/$AX$5</f>
        <v>0.050327473285074115</v>
      </c>
      <c r="AZ9" s="37">
        <v>958</v>
      </c>
      <c r="BA9" s="48">
        <v>940</v>
      </c>
      <c r="BB9" s="23">
        <v>1957</v>
      </c>
      <c r="BC9" s="24">
        <f t="shared" si="3"/>
        <v>0.05164814863687947</v>
      </c>
      <c r="BD9" s="37">
        <v>1014</v>
      </c>
      <c r="BE9" s="48">
        <v>943</v>
      </c>
    </row>
    <row r="10" spans="1:57" s="5" customFormat="1" ht="18.75" customHeight="1">
      <c r="A10" s="16" t="s">
        <v>26</v>
      </c>
      <c r="B10" s="17">
        <f t="shared" si="4"/>
        <v>1102</v>
      </c>
      <c r="C10" s="18">
        <f t="shared" si="5"/>
        <v>0.0951394284727618</v>
      </c>
      <c r="D10" s="36">
        <v>525</v>
      </c>
      <c r="E10" s="47">
        <v>577</v>
      </c>
      <c r="F10" s="17">
        <f t="shared" si="6"/>
        <v>1437</v>
      </c>
      <c r="G10" s="18">
        <f t="shared" si="7"/>
        <v>0.10280440692516812</v>
      </c>
      <c r="H10" s="36">
        <v>786</v>
      </c>
      <c r="I10" s="47">
        <v>651</v>
      </c>
      <c r="J10" s="17">
        <f t="shared" si="8"/>
        <v>1544</v>
      </c>
      <c r="K10" s="18">
        <f t="shared" si="9"/>
        <v>0.09320857229097494</v>
      </c>
      <c r="L10" s="36">
        <v>856</v>
      </c>
      <c r="M10" s="47">
        <v>688</v>
      </c>
      <c r="N10" s="17">
        <f t="shared" si="10"/>
        <v>1675</v>
      </c>
      <c r="O10" s="18">
        <f t="shared" si="11"/>
        <v>0.08834388185654009</v>
      </c>
      <c r="P10" s="36">
        <v>828</v>
      </c>
      <c r="Q10" s="47">
        <v>847</v>
      </c>
      <c r="R10" s="17">
        <f t="shared" si="12"/>
        <v>1707</v>
      </c>
      <c r="S10" s="18">
        <f t="shared" si="13"/>
        <v>0.06787006480855631</v>
      </c>
      <c r="T10" s="36">
        <v>947</v>
      </c>
      <c r="U10" s="47">
        <v>760</v>
      </c>
      <c r="V10" s="17">
        <f t="shared" si="14"/>
        <v>1623</v>
      </c>
      <c r="W10" s="18">
        <f t="shared" si="15"/>
        <v>0.05558790286673288</v>
      </c>
      <c r="X10" s="36">
        <v>866</v>
      </c>
      <c r="Y10" s="47">
        <v>757</v>
      </c>
      <c r="Z10" s="17">
        <f t="shared" si="16"/>
        <v>1753</v>
      </c>
      <c r="AA10" s="18">
        <f t="shared" si="17"/>
        <v>0.05643006599066473</v>
      </c>
      <c r="AB10" s="36">
        <v>969</v>
      </c>
      <c r="AC10" s="47">
        <v>784</v>
      </c>
      <c r="AD10" s="17">
        <f t="shared" si="18"/>
        <v>2020</v>
      </c>
      <c r="AE10" s="18">
        <f t="shared" si="19"/>
        <v>0.06401115441898786</v>
      </c>
      <c r="AF10" s="36">
        <v>980</v>
      </c>
      <c r="AG10" s="47">
        <v>1040</v>
      </c>
      <c r="AH10" s="17">
        <f t="shared" si="20"/>
        <v>2379</v>
      </c>
      <c r="AI10" s="18">
        <f t="shared" si="21"/>
        <v>0.07269227243560362</v>
      </c>
      <c r="AJ10" s="36">
        <v>1163</v>
      </c>
      <c r="AK10" s="47">
        <v>1216</v>
      </c>
      <c r="AL10" s="17">
        <f t="shared" si="22"/>
        <v>1741</v>
      </c>
      <c r="AM10" s="18">
        <f t="shared" si="23"/>
        <v>0.05070923018670084</v>
      </c>
      <c r="AN10" s="36">
        <v>823</v>
      </c>
      <c r="AO10" s="47">
        <v>918</v>
      </c>
      <c r="AP10" s="17">
        <f t="shared" si="24"/>
        <v>1348</v>
      </c>
      <c r="AQ10" s="18">
        <f t="shared" si="25"/>
        <v>0.03802538787023978</v>
      </c>
      <c r="AR10" s="36">
        <v>652</v>
      </c>
      <c r="AS10" s="47">
        <v>696</v>
      </c>
      <c r="AT10" s="17">
        <f t="shared" si="26"/>
        <v>1385</v>
      </c>
      <c r="AU10" s="18">
        <f t="shared" si="27"/>
        <v>0.036994497569314604</v>
      </c>
      <c r="AV10" s="36">
        <v>728</v>
      </c>
      <c r="AW10" s="47">
        <v>657</v>
      </c>
      <c r="AX10" s="17">
        <v>1321</v>
      </c>
      <c r="AY10" s="18">
        <f aca="true" t="shared" si="28" ref="AY10:AY23">AX10/$AX$5</f>
        <v>0.03502770927796781</v>
      </c>
      <c r="AZ10" s="36">
        <v>674</v>
      </c>
      <c r="BA10" s="47">
        <v>647</v>
      </c>
      <c r="BB10" s="17">
        <v>1517</v>
      </c>
      <c r="BC10" s="18">
        <f t="shared" si="3"/>
        <v>0.04003589242828112</v>
      </c>
      <c r="BD10" s="36">
        <v>802</v>
      </c>
      <c r="BE10" s="47">
        <v>715</v>
      </c>
    </row>
    <row r="11" spans="1:57" s="5" customFormat="1" ht="18.75" customHeight="1">
      <c r="A11" s="22" t="s">
        <v>27</v>
      </c>
      <c r="B11" s="23">
        <f t="shared" si="4"/>
        <v>1106</v>
      </c>
      <c r="C11" s="24">
        <f t="shared" si="5"/>
        <v>0.09548476215142881</v>
      </c>
      <c r="D11" s="37">
        <v>586</v>
      </c>
      <c r="E11" s="48">
        <v>520</v>
      </c>
      <c r="F11" s="23">
        <f t="shared" si="6"/>
        <v>1556</v>
      </c>
      <c r="G11" s="24">
        <f t="shared" si="7"/>
        <v>0.11131778509085706</v>
      </c>
      <c r="H11" s="37">
        <v>890</v>
      </c>
      <c r="I11" s="48">
        <v>666</v>
      </c>
      <c r="J11" s="23">
        <f t="shared" si="8"/>
        <v>1910</v>
      </c>
      <c r="K11" s="24">
        <f t="shared" si="9"/>
        <v>0.11530335043766979</v>
      </c>
      <c r="L11" s="37">
        <v>1062</v>
      </c>
      <c r="M11" s="48">
        <v>848</v>
      </c>
      <c r="N11" s="23">
        <f t="shared" si="10"/>
        <v>1984</v>
      </c>
      <c r="O11" s="24">
        <f t="shared" si="11"/>
        <v>0.10464135021097046</v>
      </c>
      <c r="P11" s="37">
        <v>1088</v>
      </c>
      <c r="Q11" s="48">
        <v>896</v>
      </c>
      <c r="R11" s="23">
        <f t="shared" si="12"/>
        <v>2404</v>
      </c>
      <c r="S11" s="24">
        <f t="shared" si="13"/>
        <v>0.09558268060912091</v>
      </c>
      <c r="T11" s="37">
        <v>1185</v>
      </c>
      <c r="U11" s="48">
        <v>1219</v>
      </c>
      <c r="V11" s="23">
        <f t="shared" si="14"/>
        <v>2230</v>
      </c>
      <c r="W11" s="24">
        <f t="shared" si="15"/>
        <v>0.07637771003870261</v>
      </c>
      <c r="X11" s="37">
        <v>1218</v>
      </c>
      <c r="Y11" s="48">
        <v>1012</v>
      </c>
      <c r="Z11" s="23">
        <f t="shared" si="16"/>
        <v>2103</v>
      </c>
      <c r="AA11" s="24">
        <f t="shared" si="17"/>
        <v>0.06769676484789956</v>
      </c>
      <c r="AB11" s="37">
        <v>1186</v>
      </c>
      <c r="AC11" s="48">
        <v>917</v>
      </c>
      <c r="AD11" s="23">
        <f t="shared" si="18"/>
        <v>2198</v>
      </c>
      <c r="AE11" s="24">
        <f t="shared" si="19"/>
        <v>0.06965174129353234</v>
      </c>
      <c r="AF11" s="37">
        <v>1238</v>
      </c>
      <c r="AG11" s="48">
        <v>960</v>
      </c>
      <c r="AH11" s="23">
        <f t="shared" si="20"/>
        <v>2795</v>
      </c>
      <c r="AI11" s="24">
        <f t="shared" si="21"/>
        <v>0.08540348947352339</v>
      </c>
      <c r="AJ11" s="37">
        <v>1494</v>
      </c>
      <c r="AK11" s="48">
        <v>1301</v>
      </c>
      <c r="AL11" s="23">
        <f t="shared" si="22"/>
        <v>2993</v>
      </c>
      <c r="AM11" s="24">
        <f t="shared" si="23"/>
        <v>0.08717560364663735</v>
      </c>
      <c r="AN11" s="37">
        <v>1564</v>
      </c>
      <c r="AO11" s="48">
        <v>1429</v>
      </c>
      <c r="AP11" s="23">
        <f t="shared" si="24"/>
        <v>2305</v>
      </c>
      <c r="AQ11" s="24">
        <f t="shared" si="25"/>
        <v>0.06502115655853315</v>
      </c>
      <c r="AR11" s="37">
        <v>1175</v>
      </c>
      <c r="AS11" s="48">
        <v>1130</v>
      </c>
      <c r="AT11" s="23">
        <f t="shared" si="26"/>
        <v>2026</v>
      </c>
      <c r="AU11" s="24">
        <f t="shared" si="27"/>
        <v>0.05411613868262193</v>
      </c>
      <c r="AV11" s="37">
        <v>1092</v>
      </c>
      <c r="AW11" s="48">
        <v>934</v>
      </c>
      <c r="AX11" s="23">
        <v>1790</v>
      </c>
      <c r="AY11" s="24">
        <f t="shared" si="28"/>
        <v>0.047463739294142604</v>
      </c>
      <c r="AZ11" s="37">
        <v>991</v>
      </c>
      <c r="BA11" s="48">
        <v>799</v>
      </c>
      <c r="BB11" s="23">
        <v>1731</v>
      </c>
      <c r="BC11" s="24">
        <f t="shared" si="3"/>
        <v>0.04568367158428123</v>
      </c>
      <c r="BD11" s="37">
        <v>994</v>
      </c>
      <c r="BE11" s="48">
        <v>737</v>
      </c>
    </row>
    <row r="12" spans="1:57" s="5" customFormat="1" ht="18.75" customHeight="1">
      <c r="A12" s="16" t="s">
        <v>28</v>
      </c>
      <c r="B12" s="17">
        <f t="shared" si="4"/>
        <v>800</v>
      </c>
      <c r="C12" s="18">
        <f t="shared" si="5"/>
        <v>0.0690667357334024</v>
      </c>
      <c r="D12" s="36">
        <v>431</v>
      </c>
      <c r="E12" s="47">
        <v>369</v>
      </c>
      <c r="F12" s="17">
        <f t="shared" si="6"/>
        <v>1314</v>
      </c>
      <c r="G12" s="18">
        <f t="shared" si="7"/>
        <v>0.09400486478752325</v>
      </c>
      <c r="H12" s="36">
        <v>738</v>
      </c>
      <c r="I12" s="47">
        <v>576</v>
      </c>
      <c r="J12" s="17">
        <f t="shared" si="8"/>
        <v>1662</v>
      </c>
      <c r="K12" s="18">
        <f t="shared" si="9"/>
        <v>0.10033202535466344</v>
      </c>
      <c r="L12" s="36">
        <v>921</v>
      </c>
      <c r="M12" s="47">
        <v>741</v>
      </c>
      <c r="N12" s="17">
        <f t="shared" si="10"/>
        <v>1841</v>
      </c>
      <c r="O12" s="18">
        <f t="shared" si="11"/>
        <v>0.09709915611814346</v>
      </c>
      <c r="P12" s="36">
        <v>976</v>
      </c>
      <c r="Q12" s="47">
        <v>865</v>
      </c>
      <c r="R12" s="17">
        <f t="shared" si="12"/>
        <v>2677</v>
      </c>
      <c r="S12" s="18">
        <f t="shared" si="13"/>
        <v>0.10643711979642957</v>
      </c>
      <c r="T12" s="36">
        <v>1399</v>
      </c>
      <c r="U12" s="47">
        <v>1278</v>
      </c>
      <c r="V12" s="17">
        <f t="shared" si="14"/>
        <v>2875</v>
      </c>
      <c r="W12" s="18">
        <f t="shared" si="15"/>
        <v>0.09846902078980717</v>
      </c>
      <c r="X12" s="36">
        <v>1362</v>
      </c>
      <c r="Y12" s="47">
        <v>1513</v>
      </c>
      <c r="Z12" s="17">
        <f t="shared" si="16"/>
        <v>2403</v>
      </c>
      <c r="AA12" s="18">
        <f t="shared" si="17"/>
        <v>0.07735393529695798</v>
      </c>
      <c r="AB12" s="36">
        <v>1264</v>
      </c>
      <c r="AC12" s="47">
        <v>1139</v>
      </c>
      <c r="AD12" s="17">
        <f t="shared" si="18"/>
        <v>2124</v>
      </c>
      <c r="AE12" s="18">
        <f t="shared" si="19"/>
        <v>0.06730677821085655</v>
      </c>
      <c r="AF12" s="36">
        <v>1139</v>
      </c>
      <c r="AG12" s="47">
        <v>985</v>
      </c>
      <c r="AH12" s="17">
        <f t="shared" si="20"/>
        <v>2387</v>
      </c>
      <c r="AI12" s="18">
        <f t="shared" si="21"/>
        <v>0.07293671891710209</v>
      </c>
      <c r="AJ12" s="36">
        <v>1306</v>
      </c>
      <c r="AK12" s="47">
        <v>1081</v>
      </c>
      <c r="AL12" s="17">
        <f t="shared" si="22"/>
        <v>3118</v>
      </c>
      <c r="AM12" s="18">
        <f t="shared" si="23"/>
        <v>0.09081641569335624</v>
      </c>
      <c r="AN12" s="36">
        <v>1629</v>
      </c>
      <c r="AO12" s="47">
        <v>1489</v>
      </c>
      <c r="AP12" s="17">
        <f t="shared" si="24"/>
        <v>3408</v>
      </c>
      <c r="AQ12" s="18">
        <f t="shared" si="25"/>
        <v>0.09613540197461214</v>
      </c>
      <c r="AR12" s="36">
        <v>1809</v>
      </c>
      <c r="AS12" s="47">
        <v>1599</v>
      </c>
      <c r="AT12" s="17">
        <f t="shared" si="26"/>
        <v>2662</v>
      </c>
      <c r="AU12" s="18">
        <f t="shared" si="27"/>
        <v>0.07110422565307976</v>
      </c>
      <c r="AV12" s="36">
        <v>1371</v>
      </c>
      <c r="AW12" s="47">
        <v>1291</v>
      </c>
      <c r="AX12" s="17">
        <v>2144</v>
      </c>
      <c r="AY12" s="18">
        <f t="shared" si="28"/>
        <v>0.05685042293108477</v>
      </c>
      <c r="AZ12" s="36">
        <v>1115</v>
      </c>
      <c r="BA12" s="47">
        <v>1029</v>
      </c>
      <c r="BB12" s="17">
        <v>2006</v>
      </c>
      <c r="BC12" s="18">
        <f t="shared" si="3"/>
        <v>0.0529413317146552</v>
      </c>
      <c r="BD12" s="36">
        <v>1072</v>
      </c>
      <c r="BE12" s="47">
        <v>934</v>
      </c>
    </row>
    <row r="13" spans="1:57" s="5" customFormat="1" ht="18.75" customHeight="1">
      <c r="A13" s="22" t="s">
        <v>29</v>
      </c>
      <c r="B13" s="23">
        <f t="shared" si="4"/>
        <v>656</v>
      </c>
      <c r="C13" s="24">
        <f t="shared" si="5"/>
        <v>0.056634723301389966</v>
      </c>
      <c r="D13" s="37">
        <v>316</v>
      </c>
      <c r="E13" s="48">
        <v>340</v>
      </c>
      <c r="F13" s="23">
        <f t="shared" si="6"/>
        <v>879</v>
      </c>
      <c r="G13" s="24">
        <f t="shared" si="7"/>
        <v>0.06288453283731578</v>
      </c>
      <c r="H13" s="37">
        <v>478</v>
      </c>
      <c r="I13" s="48">
        <v>401</v>
      </c>
      <c r="J13" s="23">
        <f t="shared" si="8"/>
        <v>1288</v>
      </c>
      <c r="K13" s="24">
        <f t="shared" si="9"/>
        <v>0.07775430123754905</v>
      </c>
      <c r="L13" s="37">
        <v>731</v>
      </c>
      <c r="M13" s="48">
        <v>557</v>
      </c>
      <c r="N13" s="23">
        <f t="shared" si="10"/>
        <v>1536</v>
      </c>
      <c r="O13" s="24">
        <f t="shared" si="11"/>
        <v>0.0810126582278481</v>
      </c>
      <c r="P13" s="37">
        <v>839</v>
      </c>
      <c r="Q13" s="48">
        <v>697</v>
      </c>
      <c r="R13" s="23">
        <f t="shared" si="12"/>
        <v>2277</v>
      </c>
      <c r="S13" s="24">
        <f t="shared" si="13"/>
        <v>0.09053317959524472</v>
      </c>
      <c r="T13" s="37">
        <v>1281</v>
      </c>
      <c r="U13" s="48">
        <v>996</v>
      </c>
      <c r="V13" s="23">
        <f t="shared" si="14"/>
        <v>2915</v>
      </c>
      <c r="W13" s="24">
        <f t="shared" si="15"/>
        <v>0.09983902455731754</v>
      </c>
      <c r="X13" s="37">
        <v>1539</v>
      </c>
      <c r="Y13" s="48">
        <v>1376</v>
      </c>
      <c r="Z13" s="23">
        <f t="shared" si="16"/>
        <v>2957</v>
      </c>
      <c r="AA13" s="24">
        <f t="shared" si="17"/>
        <v>0.09518751005955255</v>
      </c>
      <c r="AB13" s="37">
        <v>1420</v>
      </c>
      <c r="AC13" s="48">
        <v>1537</v>
      </c>
      <c r="AD13" s="23">
        <f t="shared" si="18"/>
        <v>2273</v>
      </c>
      <c r="AE13" s="24">
        <f t="shared" si="19"/>
        <v>0.07202839306651457</v>
      </c>
      <c r="AF13" s="37">
        <v>1172</v>
      </c>
      <c r="AG13" s="48">
        <v>1101</v>
      </c>
      <c r="AH13" s="23">
        <f t="shared" si="20"/>
        <v>2095</v>
      </c>
      <c r="AI13" s="24">
        <f t="shared" si="21"/>
        <v>0.06401442234240841</v>
      </c>
      <c r="AJ13" s="37">
        <v>1103</v>
      </c>
      <c r="AK13" s="48">
        <v>992</v>
      </c>
      <c r="AL13" s="23">
        <f t="shared" si="22"/>
        <v>2414</v>
      </c>
      <c r="AM13" s="24">
        <f t="shared" si="23"/>
        <v>0.0703113622462354</v>
      </c>
      <c r="AN13" s="37">
        <v>1324</v>
      </c>
      <c r="AO13" s="48">
        <v>1090</v>
      </c>
      <c r="AP13" s="23">
        <f t="shared" si="24"/>
        <v>3047</v>
      </c>
      <c r="AQ13" s="24">
        <f t="shared" si="25"/>
        <v>0.08595204513399153</v>
      </c>
      <c r="AR13" s="37">
        <v>1553</v>
      </c>
      <c r="AS13" s="48">
        <v>1494</v>
      </c>
      <c r="AT13" s="23">
        <f t="shared" si="26"/>
        <v>3555</v>
      </c>
      <c r="AU13" s="24">
        <f t="shared" si="27"/>
        <v>0.09495699556600246</v>
      </c>
      <c r="AV13" s="37">
        <v>1870</v>
      </c>
      <c r="AW13" s="48">
        <v>1685</v>
      </c>
      <c r="AX13" s="23">
        <v>2618</v>
      </c>
      <c r="AY13" s="24">
        <f t="shared" si="28"/>
        <v>0.06941903322461751</v>
      </c>
      <c r="AZ13" s="37">
        <v>1313</v>
      </c>
      <c r="BA13" s="48">
        <v>1305</v>
      </c>
      <c r="BB13" s="23">
        <v>2191</v>
      </c>
      <c r="BC13" s="24">
        <f t="shared" si="3"/>
        <v>0.057823757620543134</v>
      </c>
      <c r="BD13" s="37">
        <v>1122</v>
      </c>
      <c r="BE13" s="48">
        <v>1069</v>
      </c>
    </row>
    <row r="14" spans="1:57" s="5" customFormat="1" ht="18.75" customHeight="1">
      <c r="A14" s="16" t="s">
        <v>30</v>
      </c>
      <c r="B14" s="17">
        <f t="shared" si="4"/>
        <v>604</v>
      </c>
      <c r="C14" s="18">
        <f t="shared" si="5"/>
        <v>0.05214538547871881</v>
      </c>
      <c r="D14" s="36">
        <v>302</v>
      </c>
      <c r="E14" s="47">
        <v>302</v>
      </c>
      <c r="F14" s="17">
        <f t="shared" si="6"/>
        <v>695</v>
      </c>
      <c r="G14" s="18">
        <f t="shared" si="7"/>
        <v>0.04972099012734297</v>
      </c>
      <c r="H14" s="36">
        <v>329</v>
      </c>
      <c r="I14" s="47">
        <v>366</v>
      </c>
      <c r="J14" s="17">
        <f t="shared" si="8"/>
        <v>887</v>
      </c>
      <c r="K14" s="18">
        <f t="shared" si="9"/>
        <v>0.05354663447026864</v>
      </c>
      <c r="L14" s="36">
        <v>471</v>
      </c>
      <c r="M14" s="47">
        <v>416</v>
      </c>
      <c r="N14" s="17">
        <f t="shared" si="10"/>
        <v>1247</v>
      </c>
      <c r="O14" s="18">
        <f t="shared" si="11"/>
        <v>0.06577004219409283</v>
      </c>
      <c r="P14" s="36">
        <v>675</v>
      </c>
      <c r="Q14" s="47">
        <v>572</v>
      </c>
      <c r="R14" s="17">
        <f t="shared" si="12"/>
        <v>1695</v>
      </c>
      <c r="S14" s="18">
        <f t="shared" si="13"/>
        <v>0.06739294660252078</v>
      </c>
      <c r="T14" s="36">
        <v>936</v>
      </c>
      <c r="U14" s="47">
        <v>759</v>
      </c>
      <c r="V14" s="17">
        <f t="shared" si="14"/>
        <v>2359</v>
      </c>
      <c r="W14" s="18">
        <f t="shared" si="15"/>
        <v>0.08079597218892352</v>
      </c>
      <c r="X14" s="36">
        <v>1330</v>
      </c>
      <c r="Y14" s="47">
        <v>1029</v>
      </c>
      <c r="Z14" s="17">
        <f t="shared" si="16"/>
        <v>2846</v>
      </c>
      <c r="AA14" s="18">
        <f t="shared" si="17"/>
        <v>0.09161435699340094</v>
      </c>
      <c r="AB14" s="36">
        <v>1513</v>
      </c>
      <c r="AC14" s="47">
        <v>1333</v>
      </c>
      <c r="AD14" s="17">
        <f t="shared" si="18"/>
        <v>2856</v>
      </c>
      <c r="AE14" s="18">
        <f t="shared" si="19"/>
        <v>0.09050289951516303</v>
      </c>
      <c r="AF14" s="36">
        <v>1372</v>
      </c>
      <c r="AG14" s="47">
        <v>1484</v>
      </c>
      <c r="AH14" s="17">
        <f t="shared" si="20"/>
        <v>2303</v>
      </c>
      <c r="AI14" s="18">
        <f t="shared" si="21"/>
        <v>0.07037003086136828</v>
      </c>
      <c r="AJ14" s="36">
        <v>1202</v>
      </c>
      <c r="AK14" s="47">
        <v>1101</v>
      </c>
      <c r="AL14" s="17">
        <f t="shared" si="22"/>
        <v>2062</v>
      </c>
      <c r="AM14" s="18">
        <f t="shared" si="23"/>
        <v>0.06005883552267498</v>
      </c>
      <c r="AN14" s="36">
        <v>1089</v>
      </c>
      <c r="AO14" s="47">
        <v>973</v>
      </c>
      <c r="AP14" s="17">
        <f t="shared" si="24"/>
        <v>2375</v>
      </c>
      <c r="AQ14" s="18">
        <f t="shared" si="25"/>
        <v>0.06699576868829338</v>
      </c>
      <c r="AR14" s="36">
        <v>1316</v>
      </c>
      <c r="AS14" s="47">
        <v>1059</v>
      </c>
      <c r="AT14" s="17">
        <f t="shared" si="26"/>
        <v>3089</v>
      </c>
      <c r="AU14" s="18">
        <f t="shared" si="27"/>
        <v>0.08250974945242802</v>
      </c>
      <c r="AV14" s="36">
        <v>1590</v>
      </c>
      <c r="AW14" s="47">
        <v>1499</v>
      </c>
      <c r="AX14" s="17">
        <v>3424</v>
      </c>
      <c r="AY14" s="18">
        <f t="shared" si="28"/>
        <v>0.09079097393471747</v>
      </c>
      <c r="AZ14" s="36">
        <v>1781</v>
      </c>
      <c r="BA14" s="47">
        <v>1643</v>
      </c>
      <c r="BB14" s="17">
        <v>2706</v>
      </c>
      <c r="BC14" s="18">
        <f t="shared" si="3"/>
        <v>0.07141537568287984</v>
      </c>
      <c r="BD14" s="36">
        <v>1390</v>
      </c>
      <c r="BE14" s="47">
        <v>1316</v>
      </c>
    </row>
    <row r="15" spans="1:57" s="5" customFormat="1" ht="18.75" customHeight="1">
      <c r="A15" s="22" t="s">
        <v>31</v>
      </c>
      <c r="B15" s="23">
        <f t="shared" si="4"/>
        <v>541</v>
      </c>
      <c r="C15" s="24">
        <f t="shared" si="5"/>
        <v>0.04670638003971337</v>
      </c>
      <c r="D15" s="37">
        <v>267</v>
      </c>
      <c r="E15" s="48">
        <v>274</v>
      </c>
      <c r="F15" s="23">
        <f t="shared" si="6"/>
        <v>648</v>
      </c>
      <c r="G15" s="24">
        <f t="shared" si="7"/>
        <v>0.046358563456860784</v>
      </c>
      <c r="H15" s="37">
        <v>337</v>
      </c>
      <c r="I15" s="48">
        <v>311</v>
      </c>
      <c r="J15" s="23">
        <f t="shared" si="8"/>
        <v>715</v>
      </c>
      <c r="K15" s="24">
        <f t="shared" si="9"/>
        <v>0.04316329610624811</v>
      </c>
      <c r="L15" s="37">
        <v>332</v>
      </c>
      <c r="M15" s="48">
        <v>383</v>
      </c>
      <c r="N15" s="23">
        <f t="shared" si="10"/>
        <v>913</v>
      </c>
      <c r="O15" s="24">
        <f t="shared" si="11"/>
        <v>0.04815400843881856</v>
      </c>
      <c r="P15" s="37">
        <v>454</v>
      </c>
      <c r="Q15" s="48">
        <v>459</v>
      </c>
      <c r="R15" s="23">
        <f t="shared" si="12"/>
        <v>1427</v>
      </c>
      <c r="S15" s="24">
        <f t="shared" si="13"/>
        <v>0.05673730666772693</v>
      </c>
      <c r="T15" s="37">
        <v>758</v>
      </c>
      <c r="U15" s="48">
        <v>669</v>
      </c>
      <c r="V15" s="23">
        <f t="shared" si="14"/>
        <v>1655</v>
      </c>
      <c r="W15" s="24">
        <f t="shared" si="15"/>
        <v>0.056683905880741174</v>
      </c>
      <c r="X15" s="37">
        <v>904</v>
      </c>
      <c r="Y15" s="48">
        <v>751</v>
      </c>
      <c r="Z15" s="23">
        <f t="shared" si="16"/>
        <v>2305</v>
      </c>
      <c r="AA15" s="24">
        <f t="shared" si="17"/>
        <v>0.07419925961693224</v>
      </c>
      <c r="AB15" s="37">
        <v>1278</v>
      </c>
      <c r="AC15" s="48">
        <v>1027</v>
      </c>
      <c r="AD15" s="23">
        <f t="shared" si="18"/>
        <v>2870</v>
      </c>
      <c r="AE15" s="24">
        <f t="shared" si="19"/>
        <v>0.09094654117945306</v>
      </c>
      <c r="AF15" s="37">
        <v>1521</v>
      </c>
      <c r="AG15" s="48">
        <v>1349</v>
      </c>
      <c r="AH15" s="23">
        <f t="shared" si="20"/>
        <v>2803</v>
      </c>
      <c r="AI15" s="24">
        <f t="shared" si="21"/>
        <v>0.08564793595502185</v>
      </c>
      <c r="AJ15" s="37">
        <v>1328</v>
      </c>
      <c r="AK15" s="48">
        <v>1475</v>
      </c>
      <c r="AL15" s="23">
        <f t="shared" si="22"/>
        <v>2266</v>
      </c>
      <c r="AM15" s="24">
        <f t="shared" si="23"/>
        <v>0.06600064078292023</v>
      </c>
      <c r="AN15" s="37">
        <v>1166</v>
      </c>
      <c r="AO15" s="48">
        <v>1100</v>
      </c>
      <c r="AP15" s="23">
        <f t="shared" si="24"/>
        <v>1943</v>
      </c>
      <c r="AQ15" s="24">
        <f t="shared" si="25"/>
        <v>0.05480959097320169</v>
      </c>
      <c r="AR15" s="37">
        <v>1021</v>
      </c>
      <c r="AS15" s="48">
        <v>922</v>
      </c>
      <c r="AT15" s="23">
        <f t="shared" si="26"/>
        <v>2346</v>
      </c>
      <c r="AU15" s="24">
        <f t="shared" si="27"/>
        <v>0.06266360382499066</v>
      </c>
      <c r="AV15" s="37">
        <v>1314</v>
      </c>
      <c r="AW15" s="48">
        <v>1032</v>
      </c>
      <c r="AX15" s="23">
        <v>2960</v>
      </c>
      <c r="AY15" s="24">
        <f t="shared" si="28"/>
        <v>0.07848752419590062</v>
      </c>
      <c r="AZ15" s="37">
        <v>1512</v>
      </c>
      <c r="BA15" s="48">
        <v>1448</v>
      </c>
      <c r="BB15" s="23">
        <v>3400</v>
      </c>
      <c r="BC15" s="24">
        <f t="shared" si="3"/>
        <v>0.08973107070280542</v>
      </c>
      <c r="BD15" s="37">
        <v>1769</v>
      </c>
      <c r="BE15" s="48">
        <v>1631</v>
      </c>
    </row>
    <row r="16" spans="1:57" s="5" customFormat="1" ht="18.75" customHeight="1">
      <c r="A16" s="16" t="s">
        <v>32</v>
      </c>
      <c r="B16" s="17">
        <f t="shared" si="4"/>
        <v>450</v>
      </c>
      <c r="C16" s="18">
        <f t="shared" si="5"/>
        <v>0.03885003885003885</v>
      </c>
      <c r="D16" s="36">
        <v>229</v>
      </c>
      <c r="E16" s="47">
        <v>221</v>
      </c>
      <c r="F16" s="17">
        <f t="shared" si="6"/>
        <v>584</v>
      </c>
      <c r="G16" s="18">
        <f t="shared" si="7"/>
        <v>0.04177993990556589</v>
      </c>
      <c r="H16" s="36">
        <v>295</v>
      </c>
      <c r="I16" s="47">
        <v>289</v>
      </c>
      <c r="J16" s="17">
        <f t="shared" si="8"/>
        <v>665</v>
      </c>
      <c r="K16" s="18">
        <f t="shared" si="9"/>
        <v>0.040144883791125865</v>
      </c>
      <c r="L16" s="36">
        <v>331</v>
      </c>
      <c r="M16" s="47">
        <v>334</v>
      </c>
      <c r="N16" s="17">
        <f t="shared" si="10"/>
        <v>786</v>
      </c>
      <c r="O16" s="18">
        <f t="shared" si="11"/>
        <v>0.041455696202531644</v>
      </c>
      <c r="P16" s="36">
        <v>345</v>
      </c>
      <c r="Q16" s="47">
        <v>441</v>
      </c>
      <c r="R16" s="17">
        <f t="shared" si="12"/>
        <v>1033</v>
      </c>
      <c r="S16" s="18">
        <f t="shared" si="13"/>
        <v>0.04107192556955986</v>
      </c>
      <c r="T16" s="36">
        <v>514</v>
      </c>
      <c r="U16" s="47">
        <v>519</v>
      </c>
      <c r="V16" s="17">
        <f t="shared" si="14"/>
        <v>1428</v>
      </c>
      <c r="W16" s="18">
        <f t="shared" si="15"/>
        <v>0.048909134500119876</v>
      </c>
      <c r="X16" s="36">
        <v>719</v>
      </c>
      <c r="Y16" s="47">
        <v>709</v>
      </c>
      <c r="Z16" s="17">
        <f t="shared" si="16"/>
        <v>1666</v>
      </c>
      <c r="AA16" s="18">
        <f t="shared" si="17"/>
        <v>0.05362948656043779</v>
      </c>
      <c r="AB16" s="36">
        <v>916</v>
      </c>
      <c r="AC16" s="47">
        <v>750</v>
      </c>
      <c r="AD16" s="17">
        <f t="shared" si="18"/>
        <v>2309</v>
      </c>
      <c r="AE16" s="18">
        <f t="shared" si="19"/>
        <v>0.07316918591754602</v>
      </c>
      <c r="AF16" s="36">
        <v>1288</v>
      </c>
      <c r="AG16" s="47">
        <v>1021</v>
      </c>
      <c r="AH16" s="17">
        <f t="shared" si="20"/>
        <v>2773</v>
      </c>
      <c r="AI16" s="18">
        <f t="shared" si="21"/>
        <v>0.08473126164940263</v>
      </c>
      <c r="AJ16" s="36">
        <v>1449</v>
      </c>
      <c r="AK16" s="47">
        <v>1324</v>
      </c>
      <c r="AL16" s="17">
        <f t="shared" si="22"/>
        <v>2801</v>
      </c>
      <c r="AM16" s="18">
        <f t="shared" si="23"/>
        <v>0.08158331634287712</v>
      </c>
      <c r="AN16" s="36">
        <v>1331</v>
      </c>
      <c r="AO16" s="47">
        <v>1470</v>
      </c>
      <c r="AP16" s="17">
        <f t="shared" si="24"/>
        <v>2203</v>
      </c>
      <c r="AQ16" s="18">
        <f t="shared" si="25"/>
        <v>0.062143864598025386</v>
      </c>
      <c r="AR16" s="36">
        <v>1123</v>
      </c>
      <c r="AS16" s="47">
        <v>1080</v>
      </c>
      <c r="AT16" s="17">
        <f t="shared" si="26"/>
        <v>1929</v>
      </c>
      <c r="AU16" s="18">
        <f t="shared" si="27"/>
        <v>0.05152518831134142</v>
      </c>
      <c r="AV16" s="36">
        <v>1010</v>
      </c>
      <c r="AW16" s="47">
        <v>919</v>
      </c>
      <c r="AX16" s="17">
        <v>2279</v>
      </c>
      <c r="AY16" s="18">
        <f t="shared" si="28"/>
        <v>0.06043009041974916</v>
      </c>
      <c r="AZ16" s="36">
        <v>1253</v>
      </c>
      <c r="BA16" s="47">
        <v>1026</v>
      </c>
      <c r="BB16" s="17">
        <v>2977</v>
      </c>
      <c r="BC16" s="18">
        <f t="shared" si="3"/>
        <v>0.07856746984772109</v>
      </c>
      <c r="BD16" s="36">
        <v>1525</v>
      </c>
      <c r="BE16" s="47">
        <v>1452</v>
      </c>
    </row>
    <row r="17" spans="1:57" s="5" customFormat="1" ht="18.75" customHeight="1">
      <c r="A17" s="22" t="s">
        <v>33</v>
      </c>
      <c r="B17" s="23">
        <f t="shared" si="4"/>
        <v>381</v>
      </c>
      <c r="C17" s="24">
        <f t="shared" si="5"/>
        <v>0.03289303289303289</v>
      </c>
      <c r="D17" s="37">
        <v>194</v>
      </c>
      <c r="E17" s="48">
        <v>187</v>
      </c>
      <c r="F17" s="23">
        <f t="shared" si="6"/>
        <v>503</v>
      </c>
      <c r="G17" s="24">
        <f t="shared" si="7"/>
        <v>0.03598511947345829</v>
      </c>
      <c r="H17" s="37">
        <v>261</v>
      </c>
      <c r="I17" s="48">
        <v>242</v>
      </c>
      <c r="J17" s="23">
        <f t="shared" si="8"/>
        <v>607</v>
      </c>
      <c r="K17" s="24">
        <f t="shared" si="9"/>
        <v>0.036643525505584064</v>
      </c>
      <c r="L17" s="37">
        <v>304</v>
      </c>
      <c r="M17" s="48">
        <v>303</v>
      </c>
      <c r="N17" s="23">
        <f t="shared" si="10"/>
        <v>723</v>
      </c>
      <c r="O17" s="24">
        <f t="shared" si="11"/>
        <v>0.038132911392405065</v>
      </c>
      <c r="P17" s="37">
        <v>378</v>
      </c>
      <c r="Q17" s="48">
        <v>345</v>
      </c>
      <c r="R17" s="23">
        <f t="shared" si="12"/>
        <v>923</v>
      </c>
      <c r="S17" s="24">
        <f t="shared" si="13"/>
        <v>0.036698342014234026</v>
      </c>
      <c r="T17" s="37">
        <v>426</v>
      </c>
      <c r="U17" s="48">
        <v>497</v>
      </c>
      <c r="V17" s="23">
        <f t="shared" si="14"/>
        <v>1062</v>
      </c>
      <c r="W17" s="24">
        <f t="shared" si="15"/>
        <v>0.036373600027400074</v>
      </c>
      <c r="X17" s="37">
        <v>519</v>
      </c>
      <c r="Y17" s="48">
        <v>543</v>
      </c>
      <c r="Z17" s="23">
        <f t="shared" si="16"/>
        <v>1405</v>
      </c>
      <c r="AA17" s="24">
        <f t="shared" si="17"/>
        <v>0.04522774826975696</v>
      </c>
      <c r="AB17" s="37">
        <v>716</v>
      </c>
      <c r="AC17" s="48">
        <v>689</v>
      </c>
      <c r="AD17" s="23">
        <f t="shared" si="18"/>
        <v>1604</v>
      </c>
      <c r="AE17" s="24">
        <f t="shared" si="19"/>
        <v>0.050828659251513135</v>
      </c>
      <c r="AF17" s="37">
        <v>866</v>
      </c>
      <c r="AG17" s="48">
        <v>738</v>
      </c>
      <c r="AH17" s="23">
        <f t="shared" si="20"/>
        <v>2238</v>
      </c>
      <c r="AI17" s="24">
        <f t="shared" si="21"/>
        <v>0.06838390319919332</v>
      </c>
      <c r="AJ17" s="37">
        <v>1245</v>
      </c>
      <c r="AK17" s="48">
        <v>993</v>
      </c>
      <c r="AL17" s="23">
        <f t="shared" si="22"/>
        <v>2739</v>
      </c>
      <c r="AM17" s="24">
        <f t="shared" si="23"/>
        <v>0.07977747356770454</v>
      </c>
      <c r="AN17" s="37">
        <v>1437</v>
      </c>
      <c r="AO17" s="48">
        <v>1302</v>
      </c>
      <c r="AP17" s="23">
        <f t="shared" si="24"/>
        <v>2700</v>
      </c>
      <c r="AQ17" s="24">
        <f t="shared" si="25"/>
        <v>0.076163610719323</v>
      </c>
      <c r="AR17" s="37">
        <v>1253</v>
      </c>
      <c r="AS17" s="48">
        <v>1447</v>
      </c>
      <c r="AT17" s="23">
        <f t="shared" si="26"/>
        <v>2173</v>
      </c>
      <c r="AU17" s="24">
        <f t="shared" si="27"/>
        <v>0.058042630482397564</v>
      </c>
      <c r="AV17" s="37">
        <v>1093</v>
      </c>
      <c r="AW17" s="48">
        <v>1080</v>
      </c>
      <c r="AX17" s="23">
        <v>1895</v>
      </c>
      <c r="AY17" s="24">
        <f t="shared" si="28"/>
        <v>0.050247925118659345</v>
      </c>
      <c r="AZ17" s="37">
        <v>988</v>
      </c>
      <c r="BA17" s="48">
        <v>907</v>
      </c>
      <c r="BB17" s="23">
        <v>2241</v>
      </c>
      <c r="BC17" s="24">
        <f t="shared" si="3"/>
        <v>0.05914333218970204</v>
      </c>
      <c r="BD17" s="37">
        <v>1241</v>
      </c>
      <c r="BE17" s="48">
        <v>1000</v>
      </c>
    </row>
    <row r="18" spans="1:57" s="5" customFormat="1" ht="18.75" customHeight="1">
      <c r="A18" s="16" t="s">
        <v>34</v>
      </c>
      <c r="B18" s="17">
        <f t="shared" si="4"/>
        <v>314</v>
      </c>
      <c r="C18" s="18">
        <f t="shared" si="5"/>
        <v>0.027108693775360442</v>
      </c>
      <c r="D18" s="36">
        <v>157</v>
      </c>
      <c r="E18" s="47">
        <v>157</v>
      </c>
      <c r="F18" s="17">
        <f t="shared" si="6"/>
        <v>364</v>
      </c>
      <c r="G18" s="18">
        <f t="shared" si="7"/>
        <v>0.0260409214479897</v>
      </c>
      <c r="H18" s="36">
        <v>181</v>
      </c>
      <c r="I18" s="47">
        <v>183</v>
      </c>
      <c r="J18" s="17">
        <f t="shared" si="8"/>
        <v>459</v>
      </c>
      <c r="K18" s="18">
        <f t="shared" si="9"/>
        <v>0.027709025052822217</v>
      </c>
      <c r="L18" s="36">
        <v>228</v>
      </c>
      <c r="M18" s="47">
        <v>231</v>
      </c>
      <c r="N18" s="17">
        <f t="shared" si="10"/>
        <v>614</v>
      </c>
      <c r="O18" s="18">
        <f t="shared" si="11"/>
        <v>0.03238396624472574</v>
      </c>
      <c r="P18" s="36">
        <v>314</v>
      </c>
      <c r="Q18" s="47">
        <v>300</v>
      </c>
      <c r="R18" s="17">
        <f t="shared" si="12"/>
        <v>758</v>
      </c>
      <c r="S18" s="18">
        <f t="shared" si="13"/>
        <v>0.030137966681245278</v>
      </c>
      <c r="T18" s="36">
        <v>379</v>
      </c>
      <c r="U18" s="47">
        <v>379</v>
      </c>
      <c r="V18" s="17">
        <f t="shared" si="14"/>
        <v>930</v>
      </c>
      <c r="W18" s="18">
        <f t="shared" si="15"/>
        <v>0.031852587594615886</v>
      </c>
      <c r="X18" s="36">
        <v>423</v>
      </c>
      <c r="Y18" s="47">
        <v>507</v>
      </c>
      <c r="Z18" s="17">
        <f t="shared" si="16"/>
        <v>1038</v>
      </c>
      <c r="AA18" s="18">
        <f t="shared" si="17"/>
        <v>0.033413809753742155</v>
      </c>
      <c r="AB18" s="36">
        <v>489</v>
      </c>
      <c r="AC18" s="47">
        <v>549</v>
      </c>
      <c r="AD18" s="17">
        <f t="shared" si="18"/>
        <v>1307</v>
      </c>
      <c r="AE18" s="18">
        <f t="shared" si="19"/>
        <v>0.041417118230503536</v>
      </c>
      <c r="AF18" s="36">
        <v>653</v>
      </c>
      <c r="AG18" s="47">
        <v>654</v>
      </c>
      <c r="AH18" s="17">
        <f t="shared" si="20"/>
        <v>1543</v>
      </c>
      <c r="AI18" s="18">
        <f t="shared" si="21"/>
        <v>0.04714761511901488</v>
      </c>
      <c r="AJ18" s="36">
        <v>797</v>
      </c>
      <c r="AK18" s="47">
        <v>746</v>
      </c>
      <c r="AL18" s="17">
        <f t="shared" si="22"/>
        <v>2191</v>
      </c>
      <c r="AM18" s="18">
        <f t="shared" si="23"/>
        <v>0.06381615355488889</v>
      </c>
      <c r="AN18" s="36">
        <v>1183</v>
      </c>
      <c r="AO18" s="47">
        <v>1008</v>
      </c>
      <c r="AP18" s="17">
        <f t="shared" si="24"/>
        <v>2666</v>
      </c>
      <c r="AQ18" s="18">
        <f t="shared" si="25"/>
        <v>0.07520451339915374</v>
      </c>
      <c r="AR18" s="36">
        <v>1375</v>
      </c>
      <c r="AS18" s="47">
        <v>1291</v>
      </c>
      <c r="AT18" s="17">
        <f t="shared" si="26"/>
        <v>2631</v>
      </c>
      <c r="AU18" s="18">
        <f t="shared" si="27"/>
        <v>0.07027618996741279</v>
      </c>
      <c r="AV18" s="36">
        <v>1204</v>
      </c>
      <c r="AW18" s="47">
        <v>1427</v>
      </c>
      <c r="AX18" s="17">
        <v>2059</v>
      </c>
      <c r="AY18" s="18">
        <f t="shared" si="28"/>
        <v>0.05459655821599979</v>
      </c>
      <c r="AZ18" s="36">
        <v>1005</v>
      </c>
      <c r="BA18" s="47">
        <v>1054</v>
      </c>
      <c r="BB18" s="17">
        <v>1855</v>
      </c>
      <c r="BC18" s="18">
        <f t="shared" si="3"/>
        <v>0.048956216515795306</v>
      </c>
      <c r="BD18" s="36">
        <v>945</v>
      </c>
      <c r="BE18" s="47">
        <v>910</v>
      </c>
    </row>
    <row r="19" spans="1:57" s="5" customFormat="1" ht="18.75" customHeight="1">
      <c r="A19" s="22" t="s">
        <v>35</v>
      </c>
      <c r="B19" s="23">
        <f t="shared" si="4"/>
        <v>281</v>
      </c>
      <c r="C19" s="24">
        <f t="shared" si="5"/>
        <v>0.024259690926357592</v>
      </c>
      <c r="D19" s="37">
        <v>134</v>
      </c>
      <c r="E19" s="48">
        <v>147</v>
      </c>
      <c r="F19" s="23">
        <f t="shared" si="6"/>
        <v>282</v>
      </c>
      <c r="G19" s="24">
        <f t="shared" si="7"/>
        <v>0.02017456002289312</v>
      </c>
      <c r="H19" s="37">
        <v>146</v>
      </c>
      <c r="I19" s="48">
        <v>136</v>
      </c>
      <c r="J19" s="23">
        <f t="shared" si="8"/>
        <v>348</v>
      </c>
      <c r="K19" s="24">
        <f t="shared" si="9"/>
        <v>0.02100814971325083</v>
      </c>
      <c r="L19" s="37">
        <v>176</v>
      </c>
      <c r="M19" s="48">
        <v>172</v>
      </c>
      <c r="N19" s="23">
        <f t="shared" si="10"/>
        <v>409</v>
      </c>
      <c r="O19" s="24">
        <f t="shared" si="11"/>
        <v>0.02157172995780591</v>
      </c>
      <c r="P19" s="37">
        <v>190</v>
      </c>
      <c r="Q19" s="48">
        <v>219</v>
      </c>
      <c r="R19" s="23">
        <f t="shared" si="12"/>
        <v>591</v>
      </c>
      <c r="S19" s="24">
        <f t="shared" si="13"/>
        <v>0.023498071647250606</v>
      </c>
      <c r="T19" s="37">
        <v>292</v>
      </c>
      <c r="U19" s="48">
        <v>299</v>
      </c>
      <c r="V19" s="23">
        <f t="shared" si="14"/>
        <v>757</v>
      </c>
      <c r="W19" s="24">
        <f t="shared" si="15"/>
        <v>0.025927321300133574</v>
      </c>
      <c r="X19" s="37">
        <v>371</v>
      </c>
      <c r="Y19" s="48">
        <v>386</v>
      </c>
      <c r="Z19" s="23">
        <f t="shared" si="16"/>
        <v>883</v>
      </c>
      <c r="AA19" s="24">
        <f t="shared" si="17"/>
        <v>0.0284242716883953</v>
      </c>
      <c r="AB19" s="37">
        <v>383</v>
      </c>
      <c r="AC19" s="48">
        <v>500</v>
      </c>
      <c r="AD19" s="23">
        <f t="shared" si="18"/>
        <v>994</v>
      </c>
      <c r="AE19" s="24">
        <f t="shared" si="19"/>
        <v>0.03149855816459106</v>
      </c>
      <c r="AF19" s="37">
        <v>444</v>
      </c>
      <c r="AG19" s="48">
        <v>550</v>
      </c>
      <c r="AH19" s="23">
        <f t="shared" si="20"/>
        <v>1287</v>
      </c>
      <c r="AI19" s="24">
        <f t="shared" si="21"/>
        <v>0.039325327711064256</v>
      </c>
      <c r="AJ19" s="37">
        <v>617</v>
      </c>
      <c r="AK19" s="48">
        <v>670</v>
      </c>
      <c r="AL19" s="23">
        <f t="shared" si="22"/>
        <v>1496</v>
      </c>
      <c r="AM19" s="24">
        <f t="shared" si="23"/>
        <v>0.0435732385751318</v>
      </c>
      <c r="AN19" s="37">
        <v>760</v>
      </c>
      <c r="AO19" s="48">
        <v>736</v>
      </c>
      <c r="AP19" s="23">
        <f t="shared" si="24"/>
        <v>2096</v>
      </c>
      <c r="AQ19" s="24">
        <f t="shared" si="25"/>
        <v>0.059125528913963325</v>
      </c>
      <c r="AR19" s="37">
        <v>1121</v>
      </c>
      <c r="AS19" s="48">
        <v>975</v>
      </c>
      <c r="AT19" s="23">
        <f t="shared" si="26"/>
        <v>2582</v>
      </c>
      <c r="AU19" s="24">
        <f t="shared" si="27"/>
        <v>0.06896735936748757</v>
      </c>
      <c r="AV19" s="37">
        <v>1314</v>
      </c>
      <c r="AW19" s="48">
        <v>1268</v>
      </c>
      <c r="AX19" s="23">
        <v>2517</v>
      </c>
      <c r="AY19" s="24">
        <f t="shared" si="28"/>
        <v>0.06674091162198711</v>
      </c>
      <c r="AZ19" s="37">
        <v>1124</v>
      </c>
      <c r="BA19" s="48">
        <v>1393</v>
      </c>
      <c r="BB19" s="23">
        <v>1973</v>
      </c>
      <c r="BC19" s="24">
        <f t="shared" si="3"/>
        <v>0.052070412499010316</v>
      </c>
      <c r="BD19" s="37">
        <v>955</v>
      </c>
      <c r="BE19" s="48">
        <v>1018</v>
      </c>
    </row>
    <row r="20" spans="1:57" s="5" customFormat="1" ht="18.75" customHeight="1">
      <c r="A20" s="16" t="s">
        <v>36</v>
      </c>
      <c r="B20" s="17">
        <f t="shared" si="4"/>
        <v>207</v>
      </c>
      <c r="C20" s="18">
        <f t="shared" si="5"/>
        <v>0.017871017871017872</v>
      </c>
      <c r="D20" s="36">
        <v>90</v>
      </c>
      <c r="E20" s="47">
        <v>117</v>
      </c>
      <c r="F20" s="17">
        <f t="shared" si="6"/>
        <v>232</v>
      </c>
      <c r="G20" s="18">
        <f t="shared" si="7"/>
        <v>0.016597510373443983</v>
      </c>
      <c r="H20" s="36">
        <v>105</v>
      </c>
      <c r="I20" s="47">
        <v>127</v>
      </c>
      <c r="J20" s="17">
        <f t="shared" si="8"/>
        <v>236</v>
      </c>
      <c r="K20" s="18">
        <f t="shared" si="9"/>
        <v>0.014246906127377</v>
      </c>
      <c r="L20" s="36">
        <v>104</v>
      </c>
      <c r="M20" s="47">
        <v>132</v>
      </c>
      <c r="N20" s="17">
        <f t="shared" si="10"/>
        <v>292</v>
      </c>
      <c r="O20" s="18">
        <f t="shared" si="11"/>
        <v>0.01540084388185654</v>
      </c>
      <c r="P20" s="36">
        <v>142</v>
      </c>
      <c r="Q20" s="47">
        <v>150</v>
      </c>
      <c r="R20" s="17">
        <f t="shared" si="12"/>
        <v>390</v>
      </c>
      <c r="S20" s="18">
        <f t="shared" si="13"/>
        <v>0.015506341696155222</v>
      </c>
      <c r="T20" s="36">
        <v>170</v>
      </c>
      <c r="U20" s="47">
        <v>220</v>
      </c>
      <c r="V20" s="17">
        <f t="shared" si="14"/>
        <v>574</v>
      </c>
      <c r="W20" s="18">
        <f t="shared" si="15"/>
        <v>0.019659554063773677</v>
      </c>
      <c r="X20" s="36">
        <v>266</v>
      </c>
      <c r="Y20" s="47">
        <v>308</v>
      </c>
      <c r="Z20" s="17">
        <f t="shared" si="16"/>
        <v>712</v>
      </c>
      <c r="AA20" s="18">
        <f t="shared" si="17"/>
        <v>0.022919684532431997</v>
      </c>
      <c r="AB20" s="36">
        <v>337</v>
      </c>
      <c r="AC20" s="47">
        <v>375</v>
      </c>
      <c r="AD20" s="17">
        <f t="shared" si="18"/>
        <v>852</v>
      </c>
      <c r="AE20" s="18">
        <f t="shared" si="19"/>
        <v>0.02699876414107805</v>
      </c>
      <c r="AF20" s="36">
        <v>356</v>
      </c>
      <c r="AG20" s="47">
        <v>496</v>
      </c>
      <c r="AH20" s="17">
        <f t="shared" si="20"/>
        <v>936</v>
      </c>
      <c r="AI20" s="18">
        <f t="shared" si="21"/>
        <v>0.02860023833531946</v>
      </c>
      <c r="AJ20" s="36">
        <v>413</v>
      </c>
      <c r="AK20" s="47">
        <v>523</v>
      </c>
      <c r="AL20" s="17">
        <f t="shared" si="22"/>
        <v>1200</v>
      </c>
      <c r="AM20" s="18">
        <f t="shared" si="23"/>
        <v>0.03495179564850144</v>
      </c>
      <c r="AN20" s="36">
        <v>567</v>
      </c>
      <c r="AO20" s="47">
        <v>633</v>
      </c>
      <c r="AP20" s="17">
        <f t="shared" si="24"/>
        <v>1406</v>
      </c>
      <c r="AQ20" s="18">
        <f t="shared" si="25"/>
        <v>0.03966149506346968</v>
      </c>
      <c r="AR20" s="36">
        <v>684</v>
      </c>
      <c r="AS20" s="47">
        <v>722</v>
      </c>
      <c r="AT20" s="17">
        <f t="shared" si="26"/>
        <v>1998</v>
      </c>
      <c r="AU20" s="18">
        <f t="shared" si="27"/>
        <v>0.05336823548266467</v>
      </c>
      <c r="AV20" s="36">
        <v>1047</v>
      </c>
      <c r="AW20" s="47">
        <v>951</v>
      </c>
      <c r="AX20" s="17">
        <v>2455</v>
      </c>
      <c r="AY20" s="18">
        <f t="shared" si="28"/>
        <v>0.06509691618274865</v>
      </c>
      <c r="AZ20" s="36">
        <v>1240</v>
      </c>
      <c r="BA20" s="47">
        <v>1215</v>
      </c>
      <c r="BB20" s="17">
        <v>2429</v>
      </c>
      <c r="BC20" s="18">
        <f t="shared" si="3"/>
        <v>0.06410493256973952</v>
      </c>
      <c r="BD20" s="36">
        <v>1062</v>
      </c>
      <c r="BE20" s="47">
        <v>1367</v>
      </c>
    </row>
    <row r="21" spans="1:57" s="5" customFormat="1" ht="18.75" customHeight="1">
      <c r="A21" s="22" t="s">
        <v>37</v>
      </c>
      <c r="B21" s="23">
        <f t="shared" si="4"/>
        <v>143</v>
      </c>
      <c r="C21" s="24">
        <f t="shared" si="5"/>
        <v>0.012345679012345678</v>
      </c>
      <c r="D21" s="37">
        <v>59</v>
      </c>
      <c r="E21" s="48">
        <v>84</v>
      </c>
      <c r="F21" s="23">
        <f t="shared" si="6"/>
        <v>151</v>
      </c>
      <c r="G21" s="24">
        <f t="shared" si="7"/>
        <v>0.010802689941336386</v>
      </c>
      <c r="H21" s="37">
        <v>61</v>
      </c>
      <c r="I21" s="48">
        <v>90</v>
      </c>
      <c r="J21" s="23">
        <f t="shared" si="8"/>
        <v>166</v>
      </c>
      <c r="K21" s="24">
        <f t="shared" si="9"/>
        <v>0.010021128886205856</v>
      </c>
      <c r="L21" s="37">
        <v>66</v>
      </c>
      <c r="M21" s="48">
        <v>100</v>
      </c>
      <c r="N21" s="23">
        <f t="shared" si="10"/>
        <v>169</v>
      </c>
      <c r="O21" s="24">
        <f t="shared" si="11"/>
        <v>0.008913502109704641</v>
      </c>
      <c r="P21" s="37">
        <v>65</v>
      </c>
      <c r="Q21" s="48">
        <v>104</v>
      </c>
      <c r="R21" s="23">
        <f t="shared" si="12"/>
        <v>230</v>
      </c>
      <c r="S21" s="24">
        <f t="shared" si="13"/>
        <v>0.009144765615681285</v>
      </c>
      <c r="T21" s="37">
        <v>102</v>
      </c>
      <c r="U21" s="48">
        <v>128</v>
      </c>
      <c r="V21" s="23">
        <f t="shared" si="14"/>
        <v>341</v>
      </c>
      <c r="W21" s="24">
        <f t="shared" si="15"/>
        <v>0.011679282118025824</v>
      </c>
      <c r="X21" s="37">
        <v>129</v>
      </c>
      <c r="Y21" s="48">
        <v>212</v>
      </c>
      <c r="Z21" s="23">
        <f t="shared" si="16"/>
        <v>491</v>
      </c>
      <c r="AA21" s="24">
        <f t="shared" si="17"/>
        <v>0.01580556896829229</v>
      </c>
      <c r="AB21" s="37">
        <v>214</v>
      </c>
      <c r="AC21" s="48">
        <v>277</v>
      </c>
      <c r="AD21" s="23">
        <f t="shared" si="18"/>
        <v>603</v>
      </c>
      <c r="AE21" s="24">
        <f t="shared" si="19"/>
        <v>0.01910828025477707</v>
      </c>
      <c r="AF21" s="37">
        <v>264</v>
      </c>
      <c r="AG21" s="48">
        <v>339</v>
      </c>
      <c r="AH21" s="23">
        <f t="shared" si="20"/>
        <v>759</v>
      </c>
      <c r="AI21" s="24">
        <f t="shared" si="21"/>
        <v>0.0231918599321661</v>
      </c>
      <c r="AJ21" s="37">
        <v>291</v>
      </c>
      <c r="AK21" s="48">
        <v>468</v>
      </c>
      <c r="AL21" s="23">
        <f t="shared" si="22"/>
        <v>846</v>
      </c>
      <c r="AM21" s="24">
        <f t="shared" si="23"/>
        <v>0.024641015932193516</v>
      </c>
      <c r="AN21" s="37">
        <v>347</v>
      </c>
      <c r="AO21" s="48">
        <v>499</v>
      </c>
      <c r="AP21" s="23">
        <f t="shared" si="24"/>
        <v>1085</v>
      </c>
      <c r="AQ21" s="24">
        <f t="shared" si="25"/>
        <v>0.0306064880112835</v>
      </c>
      <c r="AR21" s="37">
        <v>484</v>
      </c>
      <c r="AS21" s="48">
        <v>601</v>
      </c>
      <c r="AT21" s="23">
        <f t="shared" si="26"/>
        <v>1263</v>
      </c>
      <c r="AU21" s="24">
        <f t="shared" si="27"/>
        <v>0.03373577648378653</v>
      </c>
      <c r="AV21" s="37">
        <v>582</v>
      </c>
      <c r="AW21" s="48">
        <v>681</v>
      </c>
      <c r="AX21" s="23">
        <v>1786</v>
      </c>
      <c r="AY21" s="24">
        <f>AX21/$AX$5</f>
        <v>0.04735767507225625</v>
      </c>
      <c r="AZ21" s="37">
        <v>895</v>
      </c>
      <c r="BA21" s="48">
        <v>891</v>
      </c>
      <c r="BB21" s="23">
        <v>2241</v>
      </c>
      <c r="BC21" s="24">
        <f t="shared" si="3"/>
        <v>0.05914333218970204</v>
      </c>
      <c r="BD21" s="37">
        <v>1111</v>
      </c>
      <c r="BE21" s="48">
        <v>1130</v>
      </c>
    </row>
    <row r="22" spans="1:57" s="5" customFormat="1" ht="18.75" customHeight="1">
      <c r="A22" s="16" t="s">
        <v>38</v>
      </c>
      <c r="B22" s="17">
        <f t="shared" si="4"/>
        <v>68</v>
      </c>
      <c r="C22" s="18">
        <f t="shared" si="5"/>
        <v>0.005870672537339204</v>
      </c>
      <c r="D22" s="36">
        <v>30</v>
      </c>
      <c r="E22" s="47">
        <v>38</v>
      </c>
      <c r="F22" s="17">
        <f t="shared" si="6"/>
        <v>82</v>
      </c>
      <c r="G22" s="18">
        <f t="shared" si="7"/>
        <v>0.00586636142509658</v>
      </c>
      <c r="H22" s="36">
        <v>31</v>
      </c>
      <c r="I22" s="47">
        <v>51</v>
      </c>
      <c r="J22" s="17">
        <f t="shared" si="8"/>
        <v>88</v>
      </c>
      <c r="K22" s="18">
        <f t="shared" si="9"/>
        <v>0.005312405674615152</v>
      </c>
      <c r="L22" s="36">
        <v>33</v>
      </c>
      <c r="M22" s="47">
        <v>55</v>
      </c>
      <c r="N22" s="17">
        <f t="shared" si="10"/>
        <v>97</v>
      </c>
      <c r="O22" s="18">
        <f t="shared" si="11"/>
        <v>0.005116033755274261</v>
      </c>
      <c r="P22" s="36">
        <v>31</v>
      </c>
      <c r="Q22" s="47">
        <v>66</v>
      </c>
      <c r="R22" s="17">
        <f t="shared" si="12"/>
        <v>120</v>
      </c>
      <c r="S22" s="18">
        <f t="shared" si="13"/>
        <v>0.004771182060355453</v>
      </c>
      <c r="T22" s="36">
        <v>41</v>
      </c>
      <c r="U22" s="47">
        <v>79</v>
      </c>
      <c r="V22" s="17">
        <f t="shared" si="14"/>
        <v>196</v>
      </c>
      <c r="W22" s="18">
        <f t="shared" si="15"/>
        <v>0.006713018460800768</v>
      </c>
      <c r="X22" s="36">
        <v>78</v>
      </c>
      <c r="Y22" s="47">
        <v>118</v>
      </c>
      <c r="Z22" s="17">
        <f t="shared" si="16"/>
        <v>260</v>
      </c>
      <c r="AA22" s="18">
        <f t="shared" si="17"/>
        <v>0.008369547722517303</v>
      </c>
      <c r="AB22" s="36">
        <v>90</v>
      </c>
      <c r="AC22" s="47">
        <v>170</v>
      </c>
      <c r="AD22" s="17">
        <f t="shared" si="18"/>
        <v>403</v>
      </c>
      <c r="AE22" s="18">
        <f t="shared" si="19"/>
        <v>0.012770542193491143</v>
      </c>
      <c r="AF22" s="36">
        <v>159</v>
      </c>
      <c r="AG22" s="47">
        <v>244</v>
      </c>
      <c r="AH22" s="17">
        <f t="shared" si="20"/>
        <v>495</v>
      </c>
      <c r="AI22" s="18">
        <f t="shared" si="21"/>
        <v>0.015125126042717022</v>
      </c>
      <c r="AJ22" s="36">
        <v>197</v>
      </c>
      <c r="AK22" s="47">
        <v>298</v>
      </c>
      <c r="AL22" s="17">
        <f t="shared" si="22"/>
        <v>616</v>
      </c>
      <c r="AM22" s="18">
        <f t="shared" si="23"/>
        <v>0.01794192176623074</v>
      </c>
      <c r="AN22" s="36">
        <v>209</v>
      </c>
      <c r="AO22" s="47">
        <v>407</v>
      </c>
      <c r="AP22" s="17">
        <f t="shared" si="24"/>
        <v>726</v>
      </c>
      <c r="AQ22" s="18">
        <f t="shared" si="25"/>
        <v>0.020479548660084626</v>
      </c>
      <c r="AR22" s="36">
        <v>274</v>
      </c>
      <c r="AS22" s="47">
        <v>452</v>
      </c>
      <c r="AT22" s="17">
        <f t="shared" si="26"/>
        <v>902</v>
      </c>
      <c r="AU22" s="18">
        <f t="shared" si="27"/>
        <v>0.024093167370051818</v>
      </c>
      <c r="AV22" s="36">
        <v>368</v>
      </c>
      <c r="AW22" s="47">
        <v>534</v>
      </c>
      <c r="AX22" s="17">
        <v>1111</v>
      </c>
      <c r="AY22" s="18">
        <f t="shared" si="28"/>
        <v>0.02945933762893432</v>
      </c>
      <c r="AZ22" s="36">
        <v>480</v>
      </c>
      <c r="BA22" s="47">
        <v>631</v>
      </c>
      <c r="BB22" s="17">
        <v>1539</v>
      </c>
      <c r="BC22" s="18">
        <f t="shared" si="3"/>
        <v>0.04061650523871104</v>
      </c>
      <c r="BD22" s="36">
        <v>712</v>
      </c>
      <c r="BE22" s="47">
        <v>827</v>
      </c>
    </row>
    <row r="23" spans="1:57" s="5" customFormat="1" ht="18.75" customHeight="1">
      <c r="A23" s="22" t="s">
        <v>39</v>
      </c>
      <c r="B23" s="23">
        <f t="shared" si="4"/>
        <v>22</v>
      </c>
      <c r="C23" s="24">
        <f t="shared" si="5"/>
        <v>0.001899335232668566</v>
      </c>
      <c r="D23" s="37">
        <v>6</v>
      </c>
      <c r="E23" s="48">
        <v>16</v>
      </c>
      <c r="F23" s="23">
        <f t="shared" si="6"/>
        <v>34</v>
      </c>
      <c r="G23" s="24">
        <f t="shared" si="7"/>
        <v>0.0024323937616254113</v>
      </c>
      <c r="H23" s="37">
        <v>13</v>
      </c>
      <c r="I23" s="48">
        <v>21</v>
      </c>
      <c r="J23" s="23">
        <f t="shared" si="8"/>
        <v>38</v>
      </c>
      <c r="K23" s="24">
        <f t="shared" si="9"/>
        <v>0.0022939933594929066</v>
      </c>
      <c r="L23" s="37">
        <v>12</v>
      </c>
      <c r="M23" s="48">
        <v>26</v>
      </c>
      <c r="N23" s="23">
        <f t="shared" si="10"/>
        <v>40</v>
      </c>
      <c r="O23" s="24">
        <f t="shared" si="11"/>
        <v>0.002109704641350211</v>
      </c>
      <c r="P23" s="37">
        <v>14</v>
      </c>
      <c r="Q23" s="48">
        <v>26</v>
      </c>
      <c r="R23" s="23">
        <f t="shared" si="12"/>
        <v>51</v>
      </c>
      <c r="S23" s="24">
        <f t="shared" si="13"/>
        <v>0.0020277523756510674</v>
      </c>
      <c r="T23" s="37">
        <v>16</v>
      </c>
      <c r="U23" s="48">
        <v>35</v>
      </c>
      <c r="V23" s="23">
        <f t="shared" si="14"/>
        <v>96</v>
      </c>
      <c r="W23" s="24">
        <f t="shared" si="15"/>
        <v>0.0032880090420248655</v>
      </c>
      <c r="X23" s="37">
        <v>29</v>
      </c>
      <c r="Y23" s="48">
        <v>67</v>
      </c>
      <c r="Z23" s="23">
        <f t="shared" si="16"/>
        <v>110</v>
      </c>
      <c r="AA23" s="24">
        <f t="shared" si="17"/>
        <v>0.0035409624979880895</v>
      </c>
      <c r="AB23" s="37">
        <v>35</v>
      </c>
      <c r="AC23" s="48">
        <v>75</v>
      </c>
      <c r="AD23" s="23">
        <f t="shared" si="18"/>
        <v>174</v>
      </c>
      <c r="AE23" s="24">
        <f t="shared" si="19"/>
        <v>0.005513832113318757</v>
      </c>
      <c r="AF23" s="37">
        <v>56</v>
      </c>
      <c r="AG23" s="48">
        <v>118</v>
      </c>
      <c r="AH23" s="23">
        <f t="shared" si="20"/>
        <v>231</v>
      </c>
      <c r="AI23" s="24">
        <f t="shared" si="21"/>
        <v>0.007058392153267944</v>
      </c>
      <c r="AJ23" s="37">
        <v>83</v>
      </c>
      <c r="AK23" s="48">
        <v>148</v>
      </c>
      <c r="AL23" s="23">
        <f t="shared" si="22"/>
        <v>361</v>
      </c>
      <c r="AM23" s="24">
        <f t="shared" si="23"/>
        <v>0.010514665190924184</v>
      </c>
      <c r="AN23" s="37">
        <v>116</v>
      </c>
      <c r="AO23" s="48">
        <v>245</v>
      </c>
      <c r="AP23" s="23">
        <f t="shared" si="24"/>
        <v>443</v>
      </c>
      <c r="AQ23" s="24">
        <f t="shared" si="25"/>
        <v>0.012496473906911143</v>
      </c>
      <c r="AR23" s="37">
        <v>124</v>
      </c>
      <c r="AS23" s="48">
        <v>319</v>
      </c>
      <c r="AT23" s="23">
        <f t="shared" si="26"/>
        <v>549</v>
      </c>
      <c r="AU23" s="24">
        <f t="shared" si="27"/>
        <v>0.014664244884876328</v>
      </c>
      <c r="AV23" s="37">
        <v>187</v>
      </c>
      <c r="AW23" s="48">
        <v>362</v>
      </c>
      <c r="AX23" s="23">
        <v>655</v>
      </c>
      <c r="AY23" s="24">
        <f t="shared" si="28"/>
        <v>0.01736801633389017</v>
      </c>
      <c r="AZ23" s="37">
        <v>231</v>
      </c>
      <c r="BA23" s="48">
        <v>424</v>
      </c>
      <c r="BB23" s="23">
        <v>800</v>
      </c>
      <c r="BC23" s="24">
        <f t="shared" si="3"/>
        <v>0.02111319310654245</v>
      </c>
      <c r="BD23" s="37">
        <v>314</v>
      </c>
      <c r="BE23" s="48">
        <v>486</v>
      </c>
    </row>
    <row r="24" spans="1:57" s="5" customFormat="1" ht="18.75" customHeight="1">
      <c r="A24" s="16" t="s">
        <v>40</v>
      </c>
      <c r="B24" s="17">
        <f t="shared" si="4"/>
        <v>3</v>
      </c>
      <c r="C24" s="18">
        <f t="shared" si="5"/>
        <v>0.000259000259000259</v>
      </c>
      <c r="D24" s="36">
        <v>1</v>
      </c>
      <c r="E24" s="47">
        <v>2</v>
      </c>
      <c r="F24" s="17">
        <f t="shared" si="6"/>
        <v>5</v>
      </c>
      <c r="G24" s="18">
        <f t="shared" si="7"/>
        <v>0.00035770496494491345</v>
      </c>
      <c r="H24" s="36">
        <v>2</v>
      </c>
      <c r="I24" s="47">
        <v>3</v>
      </c>
      <c r="J24" s="17">
        <f t="shared" si="8"/>
        <v>9</v>
      </c>
      <c r="K24" s="18">
        <f t="shared" si="9"/>
        <v>0.0005433142167220042</v>
      </c>
      <c r="L24" s="36">
        <v>5</v>
      </c>
      <c r="M24" s="47">
        <v>4</v>
      </c>
      <c r="N24" s="17">
        <f t="shared" si="10"/>
        <v>10</v>
      </c>
      <c r="O24" s="18">
        <f t="shared" si="11"/>
        <v>0.0005274261603375527</v>
      </c>
      <c r="P24" s="36">
        <v>2</v>
      </c>
      <c r="Q24" s="47">
        <v>8</v>
      </c>
      <c r="R24" s="17">
        <f t="shared" si="12"/>
        <v>6</v>
      </c>
      <c r="S24" s="18">
        <f t="shared" si="13"/>
        <v>0.00023855910301777265</v>
      </c>
      <c r="T24" s="36">
        <v>1</v>
      </c>
      <c r="U24" s="47">
        <v>5</v>
      </c>
      <c r="V24" s="17">
        <f t="shared" si="14"/>
        <v>16</v>
      </c>
      <c r="W24" s="18">
        <f t="shared" si="15"/>
        <v>0.0005480015070041443</v>
      </c>
      <c r="X24" s="36">
        <v>6</v>
      </c>
      <c r="Y24" s="47">
        <v>10</v>
      </c>
      <c r="Z24" s="17">
        <f t="shared" si="16"/>
        <v>40</v>
      </c>
      <c r="AA24" s="18">
        <f t="shared" si="17"/>
        <v>0.0012876227265411235</v>
      </c>
      <c r="AB24" s="36">
        <v>14</v>
      </c>
      <c r="AC24" s="47">
        <v>26</v>
      </c>
      <c r="AD24" s="17">
        <f t="shared" si="18"/>
        <v>47</v>
      </c>
      <c r="AE24" s="18">
        <f t="shared" si="19"/>
        <v>0.0014893684444021928</v>
      </c>
      <c r="AF24" s="36">
        <v>12</v>
      </c>
      <c r="AG24" s="47">
        <v>35</v>
      </c>
      <c r="AH24" s="17">
        <f t="shared" si="20"/>
        <v>69</v>
      </c>
      <c r="AI24" s="18">
        <f t="shared" si="21"/>
        <v>0.002108350902924191</v>
      </c>
      <c r="AJ24" s="36">
        <v>18</v>
      </c>
      <c r="AK24" s="47">
        <v>51</v>
      </c>
      <c r="AL24" s="17">
        <f t="shared" si="22"/>
        <v>135</v>
      </c>
      <c r="AM24" s="18">
        <f t="shared" si="23"/>
        <v>0.003932077010456413</v>
      </c>
      <c r="AN24" s="36">
        <v>27</v>
      </c>
      <c r="AO24" s="47">
        <v>108</v>
      </c>
      <c r="AP24" s="17">
        <f t="shared" si="24"/>
        <v>206</v>
      </c>
      <c r="AQ24" s="18">
        <f t="shared" si="25"/>
        <v>0.005811001410437236</v>
      </c>
      <c r="AR24" s="36">
        <v>55</v>
      </c>
      <c r="AS24" s="47">
        <v>151</v>
      </c>
      <c r="AT24" s="17">
        <f t="shared" si="26"/>
        <v>268</v>
      </c>
      <c r="AU24" s="18">
        <f t="shared" si="27"/>
        <v>0.0071585020567338</v>
      </c>
      <c r="AV24" s="36">
        <v>59</v>
      </c>
      <c r="AW24" s="47">
        <v>209</v>
      </c>
      <c r="AX24" s="17">
        <v>297</v>
      </c>
      <c r="AY24" s="18">
        <f>AX24/$AX$5</f>
        <v>0.00787526847506165</v>
      </c>
      <c r="AZ24" s="36">
        <v>74</v>
      </c>
      <c r="BA24" s="47">
        <v>223</v>
      </c>
      <c r="BB24" s="17">
        <v>398</v>
      </c>
      <c r="BC24" s="18">
        <f t="shared" si="3"/>
        <v>0.01050381357050487</v>
      </c>
      <c r="BD24" s="36">
        <v>128</v>
      </c>
      <c r="BE24" s="47">
        <v>270</v>
      </c>
    </row>
    <row r="25" spans="1:57" s="5" customFormat="1" ht="18.75" customHeight="1">
      <c r="A25" s="22" t="s">
        <v>41</v>
      </c>
      <c r="B25" s="23">
        <f t="shared" si="4"/>
        <v>1</v>
      </c>
      <c r="C25" s="24">
        <f t="shared" si="5"/>
        <v>8.6333419666753E-05</v>
      </c>
      <c r="D25" s="37">
        <v>1</v>
      </c>
      <c r="E25" s="48" t="s">
        <v>45</v>
      </c>
      <c r="F25" s="23">
        <f t="shared" si="6"/>
        <v>0</v>
      </c>
      <c r="G25" s="24">
        <f t="shared" si="7"/>
        <v>0</v>
      </c>
      <c r="H25" s="37" t="s">
        <v>45</v>
      </c>
      <c r="I25" s="48" t="s">
        <v>45</v>
      </c>
      <c r="J25" s="23">
        <f t="shared" si="8"/>
        <v>0</v>
      </c>
      <c r="K25" s="24">
        <f t="shared" si="9"/>
        <v>0</v>
      </c>
      <c r="L25" s="37" t="s">
        <v>45</v>
      </c>
      <c r="M25" s="48" t="s">
        <v>45</v>
      </c>
      <c r="N25" s="23">
        <f t="shared" si="10"/>
        <v>2</v>
      </c>
      <c r="O25" s="24">
        <f t="shared" si="11"/>
        <v>0.00010548523206751055</v>
      </c>
      <c r="P25" s="37">
        <v>1</v>
      </c>
      <c r="Q25" s="48">
        <v>1</v>
      </c>
      <c r="R25" s="23">
        <f t="shared" si="12"/>
        <v>2</v>
      </c>
      <c r="S25" s="24">
        <f t="shared" si="13"/>
        <v>7.951970100592422E-05</v>
      </c>
      <c r="T25" s="37" t="s">
        <v>45</v>
      </c>
      <c r="U25" s="48">
        <v>2</v>
      </c>
      <c r="V25" s="23">
        <f t="shared" si="14"/>
        <v>4</v>
      </c>
      <c r="W25" s="24">
        <f t="shared" si="15"/>
        <v>0.00013700037675103607</v>
      </c>
      <c r="X25" s="37" t="s">
        <v>45</v>
      </c>
      <c r="Y25" s="48">
        <v>4</v>
      </c>
      <c r="Z25" s="23">
        <f t="shared" si="16"/>
        <v>1</v>
      </c>
      <c r="AA25" s="24">
        <f t="shared" si="17"/>
        <v>3.219056816352809E-05</v>
      </c>
      <c r="AB25" s="37" t="s">
        <v>45</v>
      </c>
      <c r="AC25" s="48">
        <v>1</v>
      </c>
      <c r="AD25" s="23">
        <f t="shared" si="18"/>
        <v>28</v>
      </c>
      <c r="AE25" s="24">
        <f t="shared" si="19"/>
        <v>0.0008872833285800298</v>
      </c>
      <c r="AF25" s="37">
        <v>15</v>
      </c>
      <c r="AG25" s="48">
        <v>13</v>
      </c>
      <c r="AH25" s="23">
        <f t="shared" si="20"/>
        <v>17</v>
      </c>
      <c r="AI25" s="24">
        <f t="shared" si="21"/>
        <v>0.000519448773184221</v>
      </c>
      <c r="AJ25" s="37">
        <v>2</v>
      </c>
      <c r="AK25" s="48">
        <v>15</v>
      </c>
      <c r="AL25" s="23">
        <f t="shared" si="22"/>
        <v>18</v>
      </c>
      <c r="AM25" s="24">
        <f t="shared" si="23"/>
        <v>0.0005242769347275216</v>
      </c>
      <c r="AN25" s="37">
        <v>2</v>
      </c>
      <c r="AO25" s="48">
        <v>16</v>
      </c>
      <c r="AP25" s="23">
        <f t="shared" si="24"/>
        <v>48</v>
      </c>
      <c r="AQ25" s="24">
        <f t="shared" si="25"/>
        <v>0.0013540197461212977</v>
      </c>
      <c r="AR25" s="37">
        <v>8</v>
      </c>
      <c r="AS25" s="48">
        <v>40</v>
      </c>
      <c r="AT25" s="23">
        <f t="shared" si="26"/>
        <v>70</v>
      </c>
      <c r="AU25" s="24">
        <f t="shared" si="27"/>
        <v>0.0018697579998931567</v>
      </c>
      <c r="AV25" s="37">
        <v>15</v>
      </c>
      <c r="AW25" s="48">
        <v>55</v>
      </c>
      <c r="AX25" s="23">
        <v>102</v>
      </c>
      <c r="AY25" s="24">
        <f>AX25/$AX$5</f>
        <v>0.0027046376581019806</v>
      </c>
      <c r="AZ25" s="37">
        <v>14</v>
      </c>
      <c r="BA25" s="48">
        <v>88</v>
      </c>
      <c r="BB25" s="23">
        <v>111</v>
      </c>
      <c r="BC25" s="24">
        <f t="shared" si="3"/>
        <v>0.002929455543532765</v>
      </c>
      <c r="BD25" s="37">
        <v>21</v>
      </c>
      <c r="BE25" s="48">
        <v>90</v>
      </c>
    </row>
    <row r="26" spans="1:57" s="5" customFormat="1" ht="18.75" customHeight="1">
      <c r="A26" s="16" t="s">
        <v>11</v>
      </c>
      <c r="B26" s="17">
        <f t="shared" si="4"/>
        <v>0</v>
      </c>
      <c r="C26" s="18">
        <f t="shared" si="5"/>
        <v>0</v>
      </c>
      <c r="D26" s="36" t="s">
        <v>45</v>
      </c>
      <c r="E26" s="47" t="s">
        <v>45</v>
      </c>
      <c r="F26" s="17">
        <f t="shared" si="6"/>
        <v>0</v>
      </c>
      <c r="G26" s="18">
        <f t="shared" si="7"/>
        <v>0</v>
      </c>
      <c r="H26" s="36" t="s">
        <v>45</v>
      </c>
      <c r="I26" s="47" t="s">
        <v>45</v>
      </c>
      <c r="J26" s="17">
        <f t="shared" si="8"/>
        <v>0</v>
      </c>
      <c r="K26" s="18">
        <f t="shared" si="9"/>
        <v>0</v>
      </c>
      <c r="L26" s="36" t="s">
        <v>45</v>
      </c>
      <c r="M26" s="47" t="s">
        <v>45</v>
      </c>
      <c r="N26" s="17">
        <f t="shared" si="10"/>
        <v>0</v>
      </c>
      <c r="O26" s="18">
        <f t="shared" si="11"/>
        <v>0</v>
      </c>
      <c r="P26" s="36" t="s">
        <v>45</v>
      </c>
      <c r="Q26" s="47" t="s">
        <v>45</v>
      </c>
      <c r="R26" s="17">
        <f t="shared" si="12"/>
        <v>0</v>
      </c>
      <c r="S26" s="18">
        <f t="shared" si="13"/>
        <v>0</v>
      </c>
      <c r="T26" s="36" t="s">
        <v>45</v>
      </c>
      <c r="U26" s="47" t="s">
        <v>45</v>
      </c>
      <c r="V26" s="17">
        <f t="shared" si="14"/>
        <v>0</v>
      </c>
      <c r="W26" s="18">
        <f t="shared" si="15"/>
        <v>0</v>
      </c>
      <c r="X26" s="36" t="s">
        <v>45</v>
      </c>
      <c r="Y26" s="47" t="s">
        <v>45</v>
      </c>
      <c r="Z26" s="17">
        <f t="shared" si="16"/>
        <v>1</v>
      </c>
      <c r="AA26" s="18">
        <f t="shared" si="17"/>
        <v>3.219056816352809E-05</v>
      </c>
      <c r="AB26" s="36" t="s">
        <v>45</v>
      </c>
      <c r="AC26" s="47">
        <v>1</v>
      </c>
      <c r="AD26" s="17">
        <f t="shared" si="18"/>
        <v>0</v>
      </c>
      <c r="AE26" s="18">
        <f t="shared" si="19"/>
        <v>0</v>
      </c>
      <c r="AF26" s="36" t="s">
        <v>45</v>
      </c>
      <c r="AG26" s="47" t="s">
        <v>45</v>
      </c>
      <c r="AH26" s="17">
        <f t="shared" si="20"/>
        <v>1</v>
      </c>
      <c r="AI26" s="18">
        <f t="shared" si="21"/>
        <v>3.055581018730712E-05</v>
      </c>
      <c r="AJ26" s="36">
        <v>1</v>
      </c>
      <c r="AK26" s="47" t="s">
        <v>45</v>
      </c>
      <c r="AL26" s="17">
        <f t="shared" si="22"/>
        <v>2</v>
      </c>
      <c r="AM26" s="18">
        <f t="shared" si="23"/>
        <v>5.8252992747502406E-05</v>
      </c>
      <c r="AN26" s="36"/>
      <c r="AO26" s="47">
        <v>2</v>
      </c>
      <c r="AP26" s="17">
        <f t="shared" si="24"/>
        <v>2</v>
      </c>
      <c r="AQ26" s="18">
        <f t="shared" si="25"/>
        <v>5.641748942172073E-05</v>
      </c>
      <c r="AR26" s="36" t="s">
        <v>21</v>
      </c>
      <c r="AS26" s="47">
        <v>2</v>
      </c>
      <c r="AT26" s="17">
        <f t="shared" si="26"/>
        <v>11</v>
      </c>
      <c r="AU26" s="18">
        <f t="shared" si="27"/>
        <v>0.00029381911426892463</v>
      </c>
      <c r="AV26" s="67" t="s">
        <v>47</v>
      </c>
      <c r="AW26" s="47">
        <v>11</v>
      </c>
      <c r="AX26" s="17">
        <v>18</v>
      </c>
      <c r="AY26" s="18">
        <f>AX26/$AX$5</f>
        <v>0.00047728899848858487</v>
      </c>
      <c r="AZ26" s="67">
        <v>4</v>
      </c>
      <c r="BA26" s="47">
        <v>14</v>
      </c>
      <c r="BB26" s="17">
        <v>26</v>
      </c>
      <c r="BC26" s="18">
        <f t="shared" si="3"/>
        <v>0.0006861787759626296</v>
      </c>
      <c r="BD26" s="67">
        <v>4</v>
      </c>
      <c r="BE26" s="47">
        <v>22</v>
      </c>
    </row>
    <row r="27" spans="1:57" s="5" customFormat="1" ht="18.75" customHeight="1">
      <c r="A27" s="22" t="s">
        <v>14</v>
      </c>
      <c r="B27" s="23"/>
      <c r="C27" s="24"/>
      <c r="D27" s="38"/>
      <c r="E27" s="49"/>
      <c r="F27" s="23"/>
      <c r="G27" s="24"/>
      <c r="H27" s="38"/>
      <c r="I27" s="49"/>
      <c r="J27" s="23"/>
      <c r="K27" s="24"/>
      <c r="L27" s="38"/>
      <c r="M27" s="49"/>
      <c r="N27" s="23"/>
      <c r="O27" s="24"/>
      <c r="P27" s="38"/>
      <c r="Q27" s="49"/>
      <c r="R27" s="23"/>
      <c r="S27" s="24"/>
      <c r="T27" s="38"/>
      <c r="U27" s="49"/>
      <c r="V27" s="23"/>
      <c r="W27" s="24"/>
      <c r="X27" s="38"/>
      <c r="Y27" s="49"/>
      <c r="Z27" s="23"/>
      <c r="AA27" s="24"/>
      <c r="AB27" s="38"/>
      <c r="AC27" s="49"/>
      <c r="AD27" s="23"/>
      <c r="AE27" s="24"/>
      <c r="AF27" s="38"/>
      <c r="AG27" s="49"/>
      <c r="AH27" s="23"/>
      <c r="AI27" s="24"/>
      <c r="AJ27" s="38"/>
      <c r="AK27" s="49"/>
      <c r="AL27" s="23">
        <f>SUM(AN27:AO27)</f>
        <v>20</v>
      </c>
      <c r="AM27" s="24">
        <f>AL27/$AL$5</f>
        <v>0.000582529927475024</v>
      </c>
      <c r="AN27" s="38">
        <v>17</v>
      </c>
      <c r="AO27" s="49">
        <v>3</v>
      </c>
      <c r="AP27" s="25" t="s">
        <v>22</v>
      </c>
      <c r="AQ27" s="25" t="s">
        <v>22</v>
      </c>
      <c r="AR27" s="58" t="s">
        <v>45</v>
      </c>
      <c r="AS27" s="57" t="s">
        <v>45</v>
      </c>
      <c r="AT27" s="25">
        <f>SUM(AV27:AW27)</f>
        <v>73</v>
      </c>
      <c r="AU27" s="62">
        <f>AT27/$AL$5</f>
        <v>0.002126234235283838</v>
      </c>
      <c r="AV27" s="58">
        <v>67</v>
      </c>
      <c r="AW27" s="57">
        <v>6</v>
      </c>
      <c r="AX27" s="25">
        <v>514</v>
      </c>
      <c r="AY27" s="62">
        <f>AX27/$AX$5</f>
        <v>0.013629252512396255</v>
      </c>
      <c r="AZ27" s="58">
        <v>334</v>
      </c>
      <c r="BA27" s="57">
        <v>180</v>
      </c>
      <c r="BB27" s="25">
        <v>394</v>
      </c>
      <c r="BC27" s="62">
        <f t="shared" si="3"/>
        <v>0.010398247604972157</v>
      </c>
      <c r="BD27" s="58">
        <v>243</v>
      </c>
      <c r="BE27" s="57">
        <v>151</v>
      </c>
    </row>
    <row r="28" spans="1:49" s="5" customFormat="1" ht="18.75" customHeight="1">
      <c r="A28" s="20"/>
      <c r="B28" s="19"/>
      <c r="C28" s="21"/>
      <c r="D28" s="39"/>
      <c r="E28" s="50"/>
      <c r="F28" s="19"/>
      <c r="G28" s="21"/>
      <c r="H28" s="39"/>
      <c r="I28" s="50"/>
      <c r="J28" s="19"/>
      <c r="K28" s="21"/>
      <c r="L28" s="39"/>
      <c r="M28" s="50"/>
      <c r="N28" s="19"/>
      <c r="O28" s="21"/>
      <c r="P28" s="39"/>
      <c r="Q28" s="50"/>
      <c r="R28" s="19"/>
      <c r="S28" s="21"/>
      <c r="T28" s="39"/>
      <c r="U28" s="50"/>
      <c r="V28" s="19"/>
      <c r="W28" s="21"/>
      <c r="X28" s="39"/>
      <c r="Y28" s="50"/>
      <c r="Z28" s="19"/>
      <c r="AA28" s="21"/>
      <c r="AB28" s="39"/>
      <c r="AC28" s="50"/>
      <c r="AD28" s="19"/>
      <c r="AE28" s="21"/>
      <c r="AF28" s="39"/>
      <c r="AG28" s="50"/>
      <c r="AH28" s="19"/>
      <c r="AI28" s="21"/>
      <c r="AJ28" s="39"/>
      <c r="AK28" s="50"/>
      <c r="AL28" s="19"/>
      <c r="AM28" s="21"/>
      <c r="AN28" s="39"/>
      <c r="AO28" s="50"/>
      <c r="AP28" s="19"/>
      <c r="AQ28" s="21"/>
      <c r="AR28" s="39"/>
      <c r="AS28" s="50"/>
      <c r="AT28" s="19"/>
      <c r="AU28" s="21"/>
      <c r="AV28" s="39"/>
      <c r="AW28" s="50"/>
    </row>
    <row r="29" spans="1:57" s="5" customFormat="1" ht="18.75" customHeight="1">
      <c r="A29" s="26" t="s">
        <v>42</v>
      </c>
      <c r="B29" s="27">
        <f>SUM(D29:E29)</f>
        <v>3680</v>
      </c>
      <c r="C29" s="28">
        <f>B29/$B$5</f>
        <v>0.317706984373651</v>
      </c>
      <c r="D29" s="40">
        <f>SUM(D6:D8)</f>
        <v>1887</v>
      </c>
      <c r="E29" s="51">
        <f>SUM(E6:E8)</f>
        <v>1793</v>
      </c>
      <c r="F29" s="27">
        <f>SUM(H29:I29)</f>
        <v>3891</v>
      </c>
      <c r="G29" s="28">
        <f>F29/$F$5</f>
        <v>0.27836600372013165</v>
      </c>
      <c r="H29" s="40">
        <f>SUM(H6:H8)</f>
        <v>1984</v>
      </c>
      <c r="I29" s="51">
        <f>SUM(I6:I8)</f>
        <v>1907</v>
      </c>
      <c r="J29" s="27">
        <f>SUM(L29:M29)</f>
        <v>4427</v>
      </c>
      <c r="K29" s="28">
        <f>J29/$J$5</f>
        <v>0.26725022638092366</v>
      </c>
      <c r="L29" s="40">
        <f>SUM(L6:L8)</f>
        <v>2319</v>
      </c>
      <c r="M29" s="51">
        <f>SUM(M6:M8)</f>
        <v>2108</v>
      </c>
      <c r="N29" s="27">
        <f>SUM(P29:Q29)</f>
        <v>5188</v>
      </c>
      <c r="O29" s="28">
        <f>N29/$N$5</f>
        <v>0.27362869198312234</v>
      </c>
      <c r="P29" s="40">
        <f>SUM(P6:P8)</f>
        <v>2687</v>
      </c>
      <c r="Q29" s="51">
        <f>SUM(Q6:Q8)</f>
        <v>2501</v>
      </c>
      <c r="R29" s="27">
        <f>SUM(T29:U29)</f>
        <v>7306</v>
      </c>
      <c r="S29" s="28">
        <f>R29/$R$5</f>
        <v>0.2904854677746412</v>
      </c>
      <c r="T29" s="40">
        <f>SUM(T6:T8)</f>
        <v>3808</v>
      </c>
      <c r="U29" s="51">
        <f>SUM(U6:U8)</f>
        <v>3498</v>
      </c>
      <c r="V29" s="27">
        <f>SUM(X29:Y29)</f>
        <v>8254</v>
      </c>
      <c r="W29" s="28">
        <f>V29/$V$5</f>
        <v>0.2827002774257629</v>
      </c>
      <c r="X29" s="40">
        <f>SUM(X6:X8)</f>
        <v>4240</v>
      </c>
      <c r="Y29" s="51">
        <f>SUM(Y6:Y8)</f>
        <v>4014</v>
      </c>
      <c r="Z29" s="27">
        <f>SUM(AB29:AC29)</f>
        <v>7560</v>
      </c>
      <c r="AA29" s="28">
        <f>Z29/$Z$5</f>
        <v>0.24336069531627233</v>
      </c>
      <c r="AB29" s="40">
        <f>SUM(AB6:AB8)</f>
        <v>3776</v>
      </c>
      <c r="AC29" s="51">
        <f>SUM(AC6:AC8)</f>
        <v>3784</v>
      </c>
      <c r="AD29" s="27">
        <f>SUM(AF29:AG29)</f>
        <v>6033</v>
      </c>
      <c r="AE29" s="28">
        <f>AD29/$AD$5</f>
        <v>0.19117786861869</v>
      </c>
      <c r="AF29" s="40">
        <f>SUM(AF6:AF8)</f>
        <v>3026</v>
      </c>
      <c r="AG29" s="51">
        <f>SUM(AG6:AG8)</f>
        <v>3007</v>
      </c>
      <c r="AH29" s="27">
        <f>SUM(AJ29:AK29)</f>
        <v>5452</v>
      </c>
      <c r="AI29" s="28">
        <f>AH29/$AH$5</f>
        <v>0.1665902771411984</v>
      </c>
      <c r="AJ29" s="40">
        <f>SUM(AJ6:AJ8)</f>
        <v>2760</v>
      </c>
      <c r="AK29" s="51">
        <f>SUM(AK6:AK8)</f>
        <v>2692</v>
      </c>
      <c r="AL29" s="27">
        <f>SUM(AN29:AO29)</f>
        <v>5644</v>
      </c>
      <c r="AM29" s="28">
        <f>AL29/$AL$5</f>
        <v>0.1643899455334518</v>
      </c>
      <c r="AN29" s="40">
        <f>SUM(AN6:AN8)</f>
        <v>2860</v>
      </c>
      <c r="AO29" s="51">
        <f>SUM(AO6:AO8)</f>
        <v>2784</v>
      </c>
      <c r="AP29" s="27">
        <f>SUM(AR29:AS29)</f>
        <v>5943</v>
      </c>
      <c r="AQ29" s="63">
        <f t="shared" si="25"/>
        <v>0.16764456981664316</v>
      </c>
      <c r="AR29" s="64">
        <f>SUM(AR6:AR8)</f>
        <v>3035</v>
      </c>
      <c r="AS29" s="65">
        <f>SUM(AS6:AS8)</f>
        <v>2908</v>
      </c>
      <c r="AT29" s="66">
        <f>SUM(AV29:AW29)</f>
        <v>6278</v>
      </c>
      <c r="AU29" s="63">
        <f>AT29/$AT$5</f>
        <v>0.16769058176184626</v>
      </c>
      <c r="AV29" s="40">
        <f>SUM(AV6:AV8)</f>
        <v>3224</v>
      </c>
      <c r="AW29" s="51">
        <f>SUM(AW6:AW8)</f>
        <v>3054</v>
      </c>
      <c r="AX29" s="66">
        <f>SUM(AZ29:BA29)</f>
        <v>5870</v>
      </c>
      <c r="AY29" s="63">
        <f>AX29/$AX$5</f>
        <v>0.15564924561822183</v>
      </c>
      <c r="AZ29" s="40">
        <f>SUM(AZ6:AZ8)</f>
        <v>3045</v>
      </c>
      <c r="BA29" s="51">
        <f>SUM(BA6:BA8)</f>
        <v>2825</v>
      </c>
      <c r="BB29" s="66">
        <f>SUM(BD29:BE29)</f>
        <v>5399</v>
      </c>
      <c r="BC29" s="63">
        <f>BB29/$BB$5</f>
        <v>0.14248766197777837</v>
      </c>
      <c r="BD29" s="40">
        <f>SUM(BD6:BD8)</f>
        <v>2816</v>
      </c>
      <c r="BE29" s="51">
        <f>SUM(BE6:BE8)</f>
        <v>2583</v>
      </c>
    </row>
    <row r="30" spans="1:57" s="5" customFormat="1" ht="18.75" customHeight="1">
      <c r="A30" s="26" t="s">
        <v>43</v>
      </c>
      <c r="B30" s="27">
        <f>SUM(D30:E30)</f>
        <v>7178</v>
      </c>
      <c r="C30" s="28">
        <f>B30/$B$5</f>
        <v>0.6197012863679531</v>
      </c>
      <c r="D30" s="40">
        <f>SUM(D9:D18)</f>
        <v>3597</v>
      </c>
      <c r="E30" s="51">
        <f>SUM(E9:E18)</f>
        <v>3581</v>
      </c>
      <c r="F30" s="27">
        <f>SUM(H30:I30)</f>
        <v>9301</v>
      </c>
      <c r="G30" s="28">
        <f>F30/$F$5</f>
        <v>0.665402775790528</v>
      </c>
      <c r="H30" s="40">
        <f>SUM(H9:H18)</f>
        <v>4935</v>
      </c>
      <c r="I30" s="51">
        <f>SUM(I9:I18)</f>
        <v>4366</v>
      </c>
      <c r="J30" s="27">
        <f>SUM(L30:M30)</f>
        <v>11253</v>
      </c>
      <c r="K30" s="28">
        <f>J30/$J$5</f>
        <v>0.6793238756414126</v>
      </c>
      <c r="L30" s="40">
        <f>SUM(L9:L18)</f>
        <v>5952</v>
      </c>
      <c r="M30" s="51">
        <f>SUM(M9:M18)</f>
        <v>5301</v>
      </c>
      <c r="N30" s="27">
        <f>SUM(P30:Q30)</f>
        <v>12753</v>
      </c>
      <c r="O30" s="28">
        <f>N30/$N$5</f>
        <v>0.672626582278481</v>
      </c>
      <c r="P30" s="40">
        <f>SUM(P9:P18)</f>
        <v>6628</v>
      </c>
      <c r="Q30" s="51">
        <f>SUM(Q9:Q18)</f>
        <v>6125</v>
      </c>
      <c r="R30" s="27">
        <f>SUM(T30:U30)</f>
        <v>16455</v>
      </c>
      <c r="S30" s="28">
        <f>R30/$R$5</f>
        <v>0.6542483400262415</v>
      </c>
      <c r="T30" s="40">
        <f>SUM(T9:T18)</f>
        <v>8628</v>
      </c>
      <c r="U30" s="51">
        <f>SUM(U9:U18)</f>
        <v>7827</v>
      </c>
      <c r="V30" s="27">
        <f>SUM(X30:Y30)</f>
        <v>18959</v>
      </c>
      <c r="W30" s="28">
        <f>V30/$V$5</f>
        <v>0.6493475357057232</v>
      </c>
      <c r="X30" s="40">
        <f>SUM(X9:X18)</f>
        <v>9838</v>
      </c>
      <c r="Y30" s="51">
        <f>SUM(Y9:Y18)</f>
        <v>9121</v>
      </c>
      <c r="Z30" s="27">
        <f>SUM(AB30:AC30)</f>
        <v>21007</v>
      </c>
      <c r="AA30" s="28">
        <f>Z30/$Z$5</f>
        <v>0.6762272654112345</v>
      </c>
      <c r="AB30" s="40">
        <f>SUM(AB9:AB18)</f>
        <v>11055</v>
      </c>
      <c r="AC30" s="51">
        <f>SUM(AC9:AC18)</f>
        <v>9952</v>
      </c>
      <c r="AD30" s="27">
        <f>SUM(AF30:AG30)</f>
        <v>22423</v>
      </c>
      <c r="AE30" s="28">
        <f>AD30/$AD$5</f>
        <v>0.7105555027410717</v>
      </c>
      <c r="AF30" s="40">
        <f>SUM(AF9:AF18)</f>
        <v>11640</v>
      </c>
      <c r="AG30" s="51">
        <f>SUM(AG9:AG18)</f>
        <v>10783</v>
      </c>
      <c r="AH30" s="27">
        <f>SUM(AJ30:AK30)</f>
        <v>23480</v>
      </c>
      <c r="AI30" s="28">
        <f>AH30/$AH$5</f>
        <v>0.7174504231979711</v>
      </c>
      <c r="AJ30" s="40">
        <f>SUM(AJ9:AJ18)</f>
        <v>12142</v>
      </c>
      <c r="AK30" s="51">
        <f>SUM(AK9:AK18)</f>
        <v>11338</v>
      </c>
      <c r="AL30" s="27">
        <f>SUM(AN30:AO30)</f>
        <v>23995</v>
      </c>
      <c r="AM30" s="28">
        <f>AL30/$AL$5</f>
        <v>0.69889028048816</v>
      </c>
      <c r="AN30" s="40">
        <f>SUM(AN9:AN18)</f>
        <v>12385</v>
      </c>
      <c r="AO30" s="51">
        <f>SUM(AO9:AO18)</f>
        <v>11610</v>
      </c>
      <c r="AP30" s="27">
        <f>SUM(AR30:AS30)</f>
        <v>23495</v>
      </c>
      <c r="AQ30" s="63">
        <f t="shared" si="25"/>
        <v>0.6627644569816643</v>
      </c>
      <c r="AR30" s="64">
        <f>SUM(AR9:AR18)</f>
        <v>12020</v>
      </c>
      <c r="AS30" s="65">
        <f>SUM(AS9:AS18)</f>
        <v>11475</v>
      </c>
      <c r="AT30" s="66">
        <f>SUM(AV30:AW30)</f>
        <v>23444</v>
      </c>
      <c r="AU30" s="63">
        <f>AT30/$AT$5</f>
        <v>0.626208664992788</v>
      </c>
      <c r="AV30" s="40">
        <f>SUM(AV9:AV18)</f>
        <v>12105</v>
      </c>
      <c r="AW30" s="51">
        <f>SUM(AW9:AW18)</f>
        <v>11339</v>
      </c>
      <c r="AX30" s="66">
        <f>SUM(AZ30:BA30)</f>
        <v>22388</v>
      </c>
      <c r="AY30" s="63">
        <f>AX30/$AX$5</f>
        <v>0.5936414498979132</v>
      </c>
      <c r="AZ30" s="40">
        <f>SUM(AZ9:AZ18)</f>
        <v>11590</v>
      </c>
      <c r="BA30" s="51">
        <f>SUM(BA9:BA18)</f>
        <v>10798</v>
      </c>
      <c r="BB30" s="66">
        <f>SUM(BD30:BE30)</f>
        <v>22581</v>
      </c>
      <c r="BC30" s="63">
        <f>BB30/$BB$5</f>
        <v>0.5959462669235438</v>
      </c>
      <c r="BD30" s="40">
        <f>SUM(BD9:BD18)</f>
        <v>11874</v>
      </c>
      <c r="BE30" s="51">
        <f>SUM(BE9:BE18)</f>
        <v>10707</v>
      </c>
    </row>
    <row r="31" spans="1:57" s="5" customFormat="1" ht="18.75" customHeight="1">
      <c r="A31" s="26" t="s">
        <v>44</v>
      </c>
      <c r="B31" s="27">
        <f>SUM(D31:E31)</f>
        <v>725</v>
      </c>
      <c r="C31" s="28">
        <f>B31/$B$5</f>
        <v>0.06259172925839593</v>
      </c>
      <c r="D31" s="40">
        <f>SUM(D19:D26)</f>
        <v>321</v>
      </c>
      <c r="E31" s="51">
        <f>SUM(E19:E26)</f>
        <v>404</v>
      </c>
      <c r="F31" s="27">
        <f>SUM(H31:I31)</f>
        <v>786</v>
      </c>
      <c r="G31" s="28">
        <f>F31/$F$5</f>
        <v>0.05623122048934039</v>
      </c>
      <c r="H31" s="40">
        <f>SUM(H19:H26)</f>
        <v>358</v>
      </c>
      <c r="I31" s="51">
        <f>SUM(I19:I26)</f>
        <v>428</v>
      </c>
      <c r="J31" s="27">
        <f>SUM(L31:M31)</f>
        <v>885</v>
      </c>
      <c r="K31" s="28">
        <f>J31/$J$5</f>
        <v>0.05342589797766375</v>
      </c>
      <c r="L31" s="40">
        <f>SUM(L19:L26)</f>
        <v>396</v>
      </c>
      <c r="M31" s="51">
        <f>SUM(M19:M26)</f>
        <v>489</v>
      </c>
      <c r="N31" s="27">
        <f>SUM(P31:Q31)</f>
        <v>1019</v>
      </c>
      <c r="O31" s="28">
        <f>N31/$N$5</f>
        <v>0.05374472573839662</v>
      </c>
      <c r="P31" s="40">
        <f>SUM(P19:P26)</f>
        <v>445</v>
      </c>
      <c r="Q31" s="51">
        <f>SUM(Q19:Q26)</f>
        <v>574</v>
      </c>
      <c r="R31" s="27">
        <f>SUM(T31:U31)</f>
        <v>1390</v>
      </c>
      <c r="S31" s="28">
        <f>R31/$R$5</f>
        <v>0.05526619219911733</v>
      </c>
      <c r="T31" s="40">
        <f>SUM(T19:T26)</f>
        <v>622</v>
      </c>
      <c r="U31" s="51">
        <f>SUM(U19:U26)</f>
        <v>768</v>
      </c>
      <c r="V31" s="27">
        <f>SUM(X31:Y31)</f>
        <v>1984</v>
      </c>
      <c r="W31" s="28">
        <f>V31/$V$5</f>
        <v>0.06795218686851388</v>
      </c>
      <c r="X31" s="40">
        <f>SUM(X19:X26)</f>
        <v>879</v>
      </c>
      <c r="Y31" s="51">
        <f>SUM(Y19:Y26)</f>
        <v>1105</v>
      </c>
      <c r="Z31" s="27">
        <f>SUM(AB31:AC31)</f>
        <v>2498</v>
      </c>
      <c r="AA31" s="28">
        <f>Z31/$Z$5</f>
        <v>0.08041203927249316</v>
      </c>
      <c r="AB31" s="40">
        <f>SUM(AB19:AB26)</f>
        <v>1073</v>
      </c>
      <c r="AC31" s="51">
        <f>SUM(AC19:AC26)</f>
        <v>1425</v>
      </c>
      <c r="AD31" s="27">
        <f>SUM(AF31:AG31)</f>
        <v>3101</v>
      </c>
      <c r="AE31" s="28">
        <f>AD31/$AD$5</f>
        <v>0.0982666286402383</v>
      </c>
      <c r="AF31" s="40">
        <f>SUM(AF19:AF26)</f>
        <v>1306</v>
      </c>
      <c r="AG31" s="51">
        <f>SUM(AG19:AG26)</f>
        <v>1795</v>
      </c>
      <c r="AH31" s="27">
        <f>SUM(AJ31:AK31)</f>
        <v>3795</v>
      </c>
      <c r="AI31" s="28">
        <f>AH31/$AH$5</f>
        <v>0.1159592996608305</v>
      </c>
      <c r="AJ31" s="40">
        <f>SUM(AJ19:AJ26)</f>
        <v>1622</v>
      </c>
      <c r="AK31" s="51">
        <f>SUM(AK19:AK26)</f>
        <v>2173</v>
      </c>
      <c r="AL31" s="27">
        <f>SUM(AN31:AO31)</f>
        <v>4674</v>
      </c>
      <c r="AM31" s="28">
        <f>AL31/$AL$5</f>
        <v>0.13613724405091313</v>
      </c>
      <c r="AN31" s="40">
        <f>SUM(AN19:AN26)</f>
        <v>2028</v>
      </c>
      <c r="AO31" s="51">
        <f>SUM(AO19:AO26)</f>
        <v>2646</v>
      </c>
      <c r="AP31" s="27">
        <f>SUM(AR31:AS31)</f>
        <v>6012</v>
      </c>
      <c r="AQ31" s="63">
        <f t="shared" si="25"/>
        <v>0.16959097320169253</v>
      </c>
      <c r="AR31" s="64">
        <f>SUM(AR19:AR26)</f>
        <v>2750</v>
      </c>
      <c r="AS31" s="65">
        <f>SUM(AS19:AS26)</f>
        <v>3262</v>
      </c>
      <c r="AT31" s="66">
        <f>SUM(AV31:AW31)</f>
        <v>7643</v>
      </c>
      <c r="AU31" s="63">
        <f>AT31/$AT$5</f>
        <v>0.2041508627597628</v>
      </c>
      <c r="AV31" s="40">
        <f>SUM(AV19:AV26)</f>
        <v>3572</v>
      </c>
      <c r="AW31" s="51">
        <f>SUM(AW19:AW26)</f>
        <v>4071</v>
      </c>
      <c r="AX31" s="66">
        <f>SUM(AZ31:BA31)</f>
        <v>8941</v>
      </c>
      <c r="AY31" s="63">
        <f>AX31/$AX$5</f>
        <v>0.23708005197146872</v>
      </c>
      <c r="AZ31" s="40">
        <f>SUM(AZ19:AZ26)</f>
        <v>4062</v>
      </c>
      <c r="BA31" s="51">
        <f>SUM(BA19:BA26)</f>
        <v>4879</v>
      </c>
      <c r="BB31" s="66">
        <f>SUM(BD31:BE31)</f>
        <v>9517</v>
      </c>
      <c r="BC31" s="63">
        <f>BB31/$BB$5</f>
        <v>0.25116782349370564</v>
      </c>
      <c r="BD31" s="40">
        <f>SUM(BD19:BD26)</f>
        <v>4307</v>
      </c>
      <c r="BE31" s="51">
        <f>SUM(BE19:BE26)</f>
        <v>5210</v>
      </c>
    </row>
    <row r="32" spans="4:45" s="5" customFormat="1" ht="14.25">
      <c r="D32" s="41"/>
      <c r="E32" s="52"/>
      <c r="F32" s="4"/>
      <c r="G32" s="4"/>
      <c r="H32" s="60"/>
      <c r="I32" s="54"/>
      <c r="L32" s="41"/>
      <c r="M32" s="52"/>
      <c r="P32" s="41"/>
      <c r="Q32" s="52"/>
      <c r="T32" s="41"/>
      <c r="U32" s="52"/>
      <c r="X32" s="41"/>
      <c r="Y32" s="52"/>
      <c r="AB32" s="41"/>
      <c r="AC32" s="52"/>
      <c r="AF32" s="41"/>
      <c r="AG32" s="52"/>
      <c r="AJ32" s="41"/>
      <c r="AK32" s="52"/>
      <c r="AN32" s="41"/>
      <c r="AO32" s="52"/>
      <c r="AR32" s="41"/>
      <c r="AS32" s="52"/>
    </row>
    <row r="33" spans="4:45" s="5" customFormat="1" ht="14.25">
      <c r="D33" s="41"/>
      <c r="E33" s="52"/>
      <c r="F33" s="4"/>
      <c r="G33" s="4"/>
      <c r="H33" s="60"/>
      <c r="I33" s="54"/>
      <c r="L33" s="41"/>
      <c r="M33" s="52"/>
      <c r="P33" s="41"/>
      <c r="Q33" s="52"/>
      <c r="T33" s="41"/>
      <c r="U33" s="52"/>
      <c r="X33" s="41"/>
      <c r="Y33" s="52"/>
      <c r="AB33" s="41"/>
      <c r="AC33" s="52"/>
      <c r="AF33" s="41"/>
      <c r="AG33" s="52"/>
      <c r="AJ33" s="41"/>
      <c r="AK33" s="52"/>
      <c r="AN33" s="41"/>
      <c r="AO33" s="52"/>
      <c r="AR33" s="41"/>
      <c r="AS33" s="52"/>
    </row>
    <row r="34" spans="4:45" s="5" customFormat="1" ht="14.25">
      <c r="D34" s="41"/>
      <c r="E34" s="52"/>
      <c r="F34" s="4"/>
      <c r="G34" s="4"/>
      <c r="H34" s="60"/>
      <c r="I34" s="54"/>
      <c r="L34" s="41"/>
      <c r="M34" s="52"/>
      <c r="P34" s="41"/>
      <c r="Q34" s="52"/>
      <c r="T34" s="41"/>
      <c r="U34" s="52"/>
      <c r="X34" s="41"/>
      <c r="Y34" s="52"/>
      <c r="AB34" s="41"/>
      <c r="AC34" s="52"/>
      <c r="AF34" s="41"/>
      <c r="AG34" s="52"/>
      <c r="AJ34" s="41"/>
      <c r="AK34" s="52"/>
      <c r="AN34" s="41"/>
      <c r="AO34" s="52"/>
      <c r="AR34" s="41"/>
      <c r="AS34" s="52"/>
    </row>
    <row r="35" spans="4:45" s="5" customFormat="1" ht="14.25">
      <c r="D35" s="41"/>
      <c r="E35" s="52"/>
      <c r="F35" s="4"/>
      <c r="G35" s="4"/>
      <c r="H35" s="60"/>
      <c r="I35" s="54"/>
      <c r="L35" s="41"/>
      <c r="M35" s="52"/>
      <c r="P35" s="41"/>
      <c r="Q35" s="52"/>
      <c r="T35" s="41"/>
      <c r="U35" s="52"/>
      <c r="X35" s="41"/>
      <c r="Y35" s="52"/>
      <c r="AB35" s="41"/>
      <c r="AC35" s="52"/>
      <c r="AF35" s="41"/>
      <c r="AG35" s="52"/>
      <c r="AJ35" s="41"/>
      <c r="AK35" s="52"/>
      <c r="AN35" s="41"/>
      <c r="AO35" s="52"/>
      <c r="AR35" s="41"/>
      <c r="AS35" s="52"/>
    </row>
    <row r="36" spans="4:45" s="5" customFormat="1" ht="14.25">
      <c r="D36" s="41"/>
      <c r="E36" s="52"/>
      <c r="F36" s="4"/>
      <c r="G36" s="4"/>
      <c r="H36" s="60"/>
      <c r="I36" s="54"/>
      <c r="L36" s="41"/>
      <c r="M36" s="52"/>
      <c r="P36" s="41"/>
      <c r="Q36" s="52"/>
      <c r="T36" s="41"/>
      <c r="U36" s="52"/>
      <c r="X36" s="41"/>
      <c r="Y36" s="52"/>
      <c r="AB36" s="41"/>
      <c r="AC36" s="52"/>
      <c r="AF36" s="41"/>
      <c r="AG36" s="52"/>
      <c r="AJ36" s="41"/>
      <c r="AK36" s="52"/>
      <c r="AN36" s="41"/>
      <c r="AO36" s="52"/>
      <c r="AR36" s="41"/>
      <c r="AS36" s="52"/>
    </row>
    <row r="37" spans="4:45" s="5" customFormat="1" ht="14.25">
      <c r="D37" s="41"/>
      <c r="E37" s="52"/>
      <c r="F37" s="4"/>
      <c r="G37" s="4"/>
      <c r="H37" s="60"/>
      <c r="I37" s="54"/>
      <c r="L37" s="41"/>
      <c r="M37" s="52"/>
      <c r="P37" s="41"/>
      <c r="Q37" s="52"/>
      <c r="T37" s="41"/>
      <c r="U37" s="52"/>
      <c r="X37" s="41"/>
      <c r="Y37" s="52"/>
      <c r="AB37" s="41"/>
      <c r="AC37" s="52"/>
      <c r="AF37" s="41"/>
      <c r="AG37" s="52"/>
      <c r="AJ37" s="41"/>
      <c r="AK37" s="52"/>
      <c r="AN37" s="41"/>
      <c r="AO37" s="52"/>
      <c r="AR37" s="41"/>
      <c r="AS37" s="52"/>
    </row>
    <row r="38" spans="4:45" s="5" customFormat="1" ht="14.25">
      <c r="D38" s="41"/>
      <c r="E38" s="52"/>
      <c r="F38" s="4"/>
      <c r="G38" s="4"/>
      <c r="H38" s="60"/>
      <c r="I38" s="54"/>
      <c r="L38" s="41"/>
      <c r="M38" s="52"/>
      <c r="P38" s="41"/>
      <c r="Q38" s="52"/>
      <c r="T38" s="41"/>
      <c r="U38" s="52"/>
      <c r="X38" s="41"/>
      <c r="Y38" s="52"/>
      <c r="AB38" s="41"/>
      <c r="AC38" s="52"/>
      <c r="AF38" s="41"/>
      <c r="AG38" s="52"/>
      <c r="AJ38" s="41"/>
      <c r="AK38" s="52"/>
      <c r="AN38" s="41"/>
      <c r="AO38" s="52"/>
      <c r="AR38" s="41"/>
      <c r="AS38" s="52"/>
    </row>
    <row r="39" spans="4:45" s="5" customFormat="1" ht="14.25">
      <c r="D39" s="41"/>
      <c r="E39" s="52"/>
      <c r="F39" s="4"/>
      <c r="G39" s="4"/>
      <c r="H39" s="60"/>
      <c r="I39" s="54"/>
      <c r="L39" s="41"/>
      <c r="M39" s="52"/>
      <c r="P39" s="41"/>
      <c r="Q39" s="52"/>
      <c r="T39" s="41"/>
      <c r="U39" s="52"/>
      <c r="X39" s="41"/>
      <c r="Y39" s="52"/>
      <c r="AB39" s="41"/>
      <c r="AC39" s="52"/>
      <c r="AF39" s="41"/>
      <c r="AG39" s="52"/>
      <c r="AJ39" s="41"/>
      <c r="AK39" s="52"/>
      <c r="AN39" s="41"/>
      <c r="AO39" s="52"/>
      <c r="AR39" s="41"/>
      <c r="AS39" s="52"/>
    </row>
    <row r="40" spans="4:45" s="5" customFormat="1" ht="14.25">
      <c r="D40" s="41"/>
      <c r="E40" s="52"/>
      <c r="F40" s="4"/>
      <c r="G40" s="4"/>
      <c r="H40" s="60"/>
      <c r="I40" s="54"/>
      <c r="L40" s="41"/>
      <c r="M40" s="52"/>
      <c r="P40" s="41"/>
      <c r="Q40" s="52"/>
      <c r="T40" s="41"/>
      <c r="U40" s="52"/>
      <c r="X40" s="41"/>
      <c r="Y40" s="52"/>
      <c r="AB40" s="41"/>
      <c r="AC40" s="52"/>
      <c r="AF40" s="41"/>
      <c r="AG40" s="52"/>
      <c r="AJ40" s="41"/>
      <c r="AK40" s="52"/>
      <c r="AN40" s="41"/>
      <c r="AO40" s="52"/>
      <c r="AR40" s="41"/>
      <c r="AS40" s="52"/>
    </row>
    <row r="41" spans="4:45" s="5" customFormat="1" ht="14.25">
      <c r="D41" s="41"/>
      <c r="E41" s="52"/>
      <c r="F41" s="4"/>
      <c r="G41" s="4"/>
      <c r="H41" s="60"/>
      <c r="I41" s="54"/>
      <c r="L41" s="41"/>
      <c r="M41" s="52"/>
      <c r="P41" s="41"/>
      <c r="Q41" s="52"/>
      <c r="T41" s="41"/>
      <c r="U41" s="52"/>
      <c r="X41" s="41"/>
      <c r="Y41" s="52"/>
      <c r="AB41" s="41"/>
      <c r="AC41" s="52"/>
      <c r="AF41" s="41"/>
      <c r="AG41" s="52"/>
      <c r="AJ41" s="41"/>
      <c r="AK41" s="52"/>
      <c r="AN41" s="41"/>
      <c r="AO41" s="52"/>
      <c r="AR41" s="41"/>
      <c r="AS41" s="52"/>
    </row>
    <row r="42" spans="4:45" s="5" customFormat="1" ht="14.25">
      <c r="D42" s="41"/>
      <c r="E42" s="52"/>
      <c r="F42" s="4"/>
      <c r="G42" s="4"/>
      <c r="H42" s="60"/>
      <c r="I42" s="54"/>
      <c r="L42" s="41"/>
      <c r="M42" s="52"/>
      <c r="P42" s="41"/>
      <c r="Q42" s="52"/>
      <c r="T42" s="41"/>
      <c r="U42" s="52"/>
      <c r="X42" s="41"/>
      <c r="Y42" s="52"/>
      <c r="AB42" s="41"/>
      <c r="AC42" s="52"/>
      <c r="AF42" s="41"/>
      <c r="AG42" s="52"/>
      <c r="AJ42" s="41"/>
      <c r="AK42" s="52"/>
      <c r="AN42" s="41"/>
      <c r="AO42" s="52"/>
      <c r="AR42" s="41"/>
      <c r="AS42" s="52"/>
    </row>
    <row r="43" spans="4:45" s="5" customFormat="1" ht="14.25">
      <c r="D43" s="41"/>
      <c r="E43" s="52"/>
      <c r="F43" s="4"/>
      <c r="G43" s="4"/>
      <c r="H43" s="60"/>
      <c r="I43" s="54"/>
      <c r="L43" s="41"/>
      <c r="M43" s="52"/>
      <c r="P43" s="41"/>
      <c r="Q43" s="52"/>
      <c r="T43" s="41"/>
      <c r="U43" s="52"/>
      <c r="X43" s="41"/>
      <c r="Y43" s="52"/>
      <c r="AB43" s="41"/>
      <c r="AC43" s="52"/>
      <c r="AF43" s="41"/>
      <c r="AG43" s="52"/>
      <c r="AJ43" s="41"/>
      <c r="AK43" s="52"/>
      <c r="AN43" s="41"/>
      <c r="AO43" s="52"/>
      <c r="AR43" s="41"/>
      <c r="AS43" s="52"/>
    </row>
    <row r="44" spans="4:45" s="5" customFormat="1" ht="14.25">
      <c r="D44" s="41"/>
      <c r="E44" s="52"/>
      <c r="F44" s="4"/>
      <c r="G44" s="4"/>
      <c r="H44" s="60"/>
      <c r="I44" s="54"/>
      <c r="L44" s="41"/>
      <c r="M44" s="52"/>
      <c r="P44" s="41"/>
      <c r="Q44" s="52"/>
      <c r="T44" s="41"/>
      <c r="U44" s="52"/>
      <c r="X44" s="41"/>
      <c r="Y44" s="52"/>
      <c r="AB44" s="41"/>
      <c r="AC44" s="52"/>
      <c r="AF44" s="41"/>
      <c r="AG44" s="52"/>
      <c r="AJ44" s="41"/>
      <c r="AK44" s="52"/>
      <c r="AN44" s="41"/>
      <c r="AO44" s="52"/>
      <c r="AR44" s="41"/>
      <c r="AS44" s="52"/>
    </row>
    <row r="45" spans="4:45" s="5" customFormat="1" ht="14.25">
      <c r="D45" s="41"/>
      <c r="E45" s="52"/>
      <c r="F45" s="4"/>
      <c r="G45" s="4"/>
      <c r="H45" s="60"/>
      <c r="I45" s="54"/>
      <c r="L45" s="41"/>
      <c r="M45" s="52"/>
      <c r="P45" s="41"/>
      <c r="Q45" s="52"/>
      <c r="T45" s="41"/>
      <c r="U45" s="52"/>
      <c r="X45" s="41"/>
      <c r="Y45" s="52"/>
      <c r="AB45" s="41"/>
      <c r="AC45" s="52"/>
      <c r="AF45" s="41"/>
      <c r="AG45" s="52"/>
      <c r="AJ45" s="41"/>
      <c r="AK45" s="52"/>
      <c r="AN45" s="41"/>
      <c r="AO45" s="52"/>
      <c r="AR45" s="41"/>
      <c r="AS45" s="52"/>
    </row>
    <row r="46" spans="4:45" s="5" customFormat="1" ht="14.25">
      <c r="D46" s="41"/>
      <c r="E46" s="52"/>
      <c r="F46" s="4"/>
      <c r="G46" s="4"/>
      <c r="H46" s="60"/>
      <c r="I46" s="54"/>
      <c r="L46" s="41"/>
      <c r="M46" s="52"/>
      <c r="P46" s="41"/>
      <c r="Q46" s="52"/>
      <c r="T46" s="41"/>
      <c r="U46" s="52"/>
      <c r="X46" s="41"/>
      <c r="Y46" s="52"/>
      <c r="AB46" s="41"/>
      <c r="AC46" s="52"/>
      <c r="AF46" s="41"/>
      <c r="AG46" s="52"/>
      <c r="AJ46" s="41"/>
      <c r="AK46" s="52"/>
      <c r="AN46" s="41"/>
      <c r="AO46" s="52"/>
      <c r="AR46" s="41"/>
      <c r="AS46" s="52"/>
    </row>
    <row r="47" spans="4:45" s="5" customFormat="1" ht="14.25">
      <c r="D47" s="41"/>
      <c r="E47" s="52"/>
      <c r="F47" s="4"/>
      <c r="G47" s="4"/>
      <c r="H47" s="60"/>
      <c r="I47" s="54"/>
      <c r="L47" s="41"/>
      <c r="M47" s="52"/>
      <c r="P47" s="41"/>
      <c r="Q47" s="52"/>
      <c r="T47" s="41"/>
      <c r="U47" s="52"/>
      <c r="X47" s="41"/>
      <c r="Y47" s="52"/>
      <c r="AB47" s="41"/>
      <c r="AC47" s="52"/>
      <c r="AF47" s="41"/>
      <c r="AG47" s="52"/>
      <c r="AJ47" s="41"/>
      <c r="AK47" s="52"/>
      <c r="AN47" s="41"/>
      <c r="AO47" s="52"/>
      <c r="AR47" s="41"/>
      <c r="AS47" s="52"/>
    </row>
    <row r="48" spans="4:45" s="5" customFormat="1" ht="14.25">
      <c r="D48" s="41"/>
      <c r="E48" s="52"/>
      <c r="F48" s="4"/>
      <c r="G48" s="4"/>
      <c r="H48" s="60"/>
      <c r="I48" s="54"/>
      <c r="L48" s="41"/>
      <c r="M48" s="52"/>
      <c r="P48" s="41"/>
      <c r="Q48" s="52"/>
      <c r="T48" s="41"/>
      <c r="U48" s="52"/>
      <c r="X48" s="41"/>
      <c r="Y48" s="52"/>
      <c r="AB48" s="41"/>
      <c r="AC48" s="52"/>
      <c r="AF48" s="41"/>
      <c r="AG48" s="52"/>
      <c r="AJ48" s="41"/>
      <c r="AK48" s="52"/>
      <c r="AN48" s="41"/>
      <c r="AO48" s="52"/>
      <c r="AR48" s="41"/>
      <c r="AS48" s="52"/>
    </row>
    <row r="49" spans="4:45" s="5" customFormat="1" ht="14.25">
      <c r="D49" s="41"/>
      <c r="E49" s="52"/>
      <c r="F49" s="4"/>
      <c r="G49" s="4"/>
      <c r="H49" s="60"/>
      <c r="I49" s="54"/>
      <c r="L49" s="41"/>
      <c r="M49" s="52"/>
      <c r="P49" s="41"/>
      <c r="Q49" s="52"/>
      <c r="T49" s="41"/>
      <c r="U49" s="52"/>
      <c r="X49" s="41"/>
      <c r="Y49" s="52"/>
      <c r="AB49" s="41"/>
      <c r="AC49" s="52"/>
      <c r="AF49" s="41"/>
      <c r="AG49" s="52"/>
      <c r="AJ49" s="41"/>
      <c r="AK49" s="52"/>
      <c r="AN49" s="41"/>
      <c r="AO49" s="52"/>
      <c r="AR49" s="41"/>
      <c r="AS49" s="52"/>
    </row>
    <row r="50" spans="4:45" s="5" customFormat="1" ht="14.25">
      <c r="D50" s="41"/>
      <c r="E50" s="52"/>
      <c r="F50" s="4"/>
      <c r="G50" s="4"/>
      <c r="H50" s="60"/>
      <c r="I50" s="54"/>
      <c r="L50" s="41"/>
      <c r="M50" s="52"/>
      <c r="P50" s="41"/>
      <c r="Q50" s="52"/>
      <c r="T50" s="41"/>
      <c r="U50" s="52"/>
      <c r="X50" s="41"/>
      <c r="Y50" s="52"/>
      <c r="AB50" s="41"/>
      <c r="AC50" s="52"/>
      <c r="AF50" s="41"/>
      <c r="AG50" s="52"/>
      <c r="AJ50" s="41"/>
      <c r="AK50" s="52"/>
      <c r="AN50" s="41"/>
      <c r="AO50" s="52"/>
      <c r="AR50" s="41"/>
      <c r="AS50" s="52"/>
    </row>
    <row r="51" spans="4:45" s="5" customFormat="1" ht="14.25">
      <c r="D51" s="41"/>
      <c r="E51" s="52"/>
      <c r="F51" s="4"/>
      <c r="G51" s="4"/>
      <c r="H51" s="60"/>
      <c r="I51" s="54"/>
      <c r="L51" s="41"/>
      <c r="M51" s="52"/>
      <c r="P51" s="41"/>
      <c r="Q51" s="52"/>
      <c r="T51" s="41"/>
      <c r="U51" s="52"/>
      <c r="X51" s="41"/>
      <c r="Y51" s="52"/>
      <c r="AB51" s="41"/>
      <c r="AC51" s="52"/>
      <c r="AF51" s="41"/>
      <c r="AG51" s="52"/>
      <c r="AJ51" s="41"/>
      <c r="AK51" s="52"/>
      <c r="AN51" s="41"/>
      <c r="AO51" s="52"/>
      <c r="AR51" s="41"/>
      <c r="AS51" s="52"/>
    </row>
    <row r="52" spans="4:45" s="5" customFormat="1" ht="14.25">
      <c r="D52" s="41"/>
      <c r="E52" s="52"/>
      <c r="F52" s="4"/>
      <c r="G52" s="4"/>
      <c r="H52" s="60"/>
      <c r="I52" s="54"/>
      <c r="L52" s="41"/>
      <c r="M52" s="52"/>
      <c r="P52" s="41"/>
      <c r="Q52" s="52"/>
      <c r="T52" s="41"/>
      <c r="U52" s="52"/>
      <c r="X52" s="41"/>
      <c r="Y52" s="52"/>
      <c r="AB52" s="41"/>
      <c r="AC52" s="52"/>
      <c r="AF52" s="41"/>
      <c r="AG52" s="52"/>
      <c r="AJ52" s="41"/>
      <c r="AK52" s="52"/>
      <c r="AN52" s="41"/>
      <c r="AO52" s="52"/>
      <c r="AR52" s="41"/>
      <c r="AS52" s="52"/>
    </row>
    <row r="53" spans="4:45" s="5" customFormat="1" ht="14.25">
      <c r="D53" s="41"/>
      <c r="E53" s="52"/>
      <c r="F53" s="4"/>
      <c r="G53" s="4"/>
      <c r="H53" s="60"/>
      <c r="I53" s="54"/>
      <c r="L53" s="41"/>
      <c r="M53" s="52"/>
      <c r="P53" s="41"/>
      <c r="Q53" s="52"/>
      <c r="T53" s="41"/>
      <c r="U53" s="52"/>
      <c r="X53" s="41"/>
      <c r="Y53" s="52"/>
      <c r="AB53" s="41"/>
      <c r="AC53" s="52"/>
      <c r="AF53" s="41"/>
      <c r="AG53" s="52"/>
      <c r="AJ53" s="41"/>
      <c r="AK53" s="52"/>
      <c r="AN53" s="41"/>
      <c r="AO53" s="52"/>
      <c r="AR53" s="41"/>
      <c r="AS53" s="52"/>
    </row>
    <row r="54" spans="4:45" s="5" customFormat="1" ht="14.25">
      <c r="D54" s="41"/>
      <c r="E54" s="52"/>
      <c r="F54" s="4"/>
      <c r="G54" s="4"/>
      <c r="H54" s="60"/>
      <c r="I54" s="54"/>
      <c r="L54" s="41"/>
      <c r="M54" s="52"/>
      <c r="P54" s="41"/>
      <c r="Q54" s="52"/>
      <c r="T54" s="41"/>
      <c r="U54" s="52"/>
      <c r="X54" s="41"/>
      <c r="Y54" s="52"/>
      <c r="AB54" s="41"/>
      <c r="AC54" s="52"/>
      <c r="AF54" s="41"/>
      <c r="AG54" s="52"/>
      <c r="AJ54" s="41"/>
      <c r="AK54" s="52"/>
      <c r="AN54" s="41"/>
      <c r="AO54" s="52"/>
      <c r="AR54" s="41"/>
      <c r="AS54" s="52"/>
    </row>
    <row r="55" spans="4:45" s="5" customFormat="1" ht="14.25">
      <c r="D55" s="41"/>
      <c r="E55" s="52"/>
      <c r="F55" s="4"/>
      <c r="G55" s="4"/>
      <c r="H55" s="60"/>
      <c r="I55" s="54"/>
      <c r="L55" s="41"/>
      <c r="M55" s="52"/>
      <c r="P55" s="41"/>
      <c r="Q55" s="52"/>
      <c r="T55" s="41"/>
      <c r="U55" s="52"/>
      <c r="X55" s="41"/>
      <c r="Y55" s="52"/>
      <c r="AB55" s="41"/>
      <c r="AC55" s="52"/>
      <c r="AF55" s="41"/>
      <c r="AG55" s="52"/>
      <c r="AJ55" s="41"/>
      <c r="AK55" s="52"/>
      <c r="AN55" s="41"/>
      <c r="AO55" s="52"/>
      <c r="AR55" s="41"/>
      <c r="AS55" s="52"/>
    </row>
    <row r="56" spans="4:45" s="5" customFormat="1" ht="14.25">
      <c r="D56" s="41"/>
      <c r="E56" s="52"/>
      <c r="F56" s="4"/>
      <c r="G56" s="4"/>
      <c r="H56" s="60"/>
      <c r="I56" s="54"/>
      <c r="L56" s="41"/>
      <c r="M56" s="52"/>
      <c r="P56" s="41"/>
      <c r="Q56" s="52"/>
      <c r="T56" s="41"/>
      <c r="U56" s="52"/>
      <c r="X56" s="41"/>
      <c r="Y56" s="52"/>
      <c r="AB56" s="41"/>
      <c r="AC56" s="52"/>
      <c r="AF56" s="41"/>
      <c r="AG56" s="52"/>
      <c r="AJ56" s="41"/>
      <c r="AK56" s="52"/>
      <c r="AN56" s="41"/>
      <c r="AO56" s="52"/>
      <c r="AR56" s="41"/>
      <c r="AS56" s="52"/>
    </row>
    <row r="57" spans="4:45" s="5" customFormat="1" ht="14.25">
      <c r="D57" s="41"/>
      <c r="E57" s="52"/>
      <c r="F57" s="4"/>
      <c r="G57" s="4"/>
      <c r="H57" s="60"/>
      <c r="I57" s="54"/>
      <c r="L57" s="41"/>
      <c r="M57" s="52"/>
      <c r="P57" s="41"/>
      <c r="Q57" s="52"/>
      <c r="T57" s="41"/>
      <c r="U57" s="52"/>
      <c r="X57" s="41"/>
      <c r="Y57" s="52"/>
      <c r="AB57" s="41"/>
      <c r="AC57" s="52"/>
      <c r="AF57" s="41"/>
      <c r="AG57" s="52"/>
      <c r="AJ57" s="41"/>
      <c r="AK57" s="52"/>
      <c r="AN57" s="41"/>
      <c r="AO57" s="52"/>
      <c r="AR57" s="41"/>
      <c r="AS57" s="52"/>
    </row>
    <row r="58" spans="4:45" s="5" customFormat="1" ht="14.25">
      <c r="D58" s="41"/>
      <c r="E58" s="52"/>
      <c r="F58" s="4"/>
      <c r="G58" s="4"/>
      <c r="H58" s="60"/>
      <c r="I58" s="54"/>
      <c r="L58" s="41"/>
      <c r="M58" s="52"/>
      <c r="P58" s="41"/>
      <c r="Q58" s="52"/>
      <c r="T58" s="41"/>
      <c r="U58" s="52"/>
      <c r="X58" s="41"/>
      <c r="Y58" s="52"/>
      <c r="AB58" s="41"/>
      <c r="AC58" s="52"/>
      <c r="AF58" s="41"/>
      <c r="AG58" s="52"/>
      <c r="AJ58" s="41"/>
      <c r="AK58" s="52"/>
      <c r="AN58" s="41"/>
      <c r="AO58" s="52"/>
      <c r="AR58" s="41"/>
      <c r="AS58" s="52"/>
    </row>
    <row r="59" spans="4:45" s="5" customFormat="1" ht="14.25">
      <c r="D59" s="41"/>
      <c r="E59" s="52"/>
      <c r="F59" s="4"/>
      <c r="G59" s="4"/>
      <c r="H59" s="60"/>
      <c r="I59" s="54"/>
      <c r="L59" s="41"/>
      <c r="M59" s="52"/>
      <c r="P59" s="41"/>
      <c r="Q59" s="52"/>
      <c r="T59" s="41"/>
      <c r="U59" s="52"/>
      <c r="X59" s="41"/>
      <c r="Y59" s="52"/>
      <c r="AB59" s="41"/>
      <c r="AC59" s="52"/>
      <c r="AF59" s="41"/>
      <c r="AG59" s="52"/>
      <c r="AJ59" s="41"/>
      <c r="AK59" s="52"/>
      <c r="AN59" s="41"/>
      <c r="AO59" s="52"/>
      <c r="AR59" s="41"/>
      <c r="AS59" s="52"/>
    </row>
    <row r="60" spans="4:45" s="5" customFormat="1" ht="14.25">
      <c r="D60" s="41"/>
      <c r="E60" s="52"/>
      <c r="F60" s="4"/>
      <c r="G60" s="4"/>
      <c r="H60" s="60"/>
      <c r="I60" s="54"/>
      <c r="L60" s="41"/>
      <c r="M60" s="52"/>
      <c r="P60" s="41"/>
      <c r="Q60" s="52"/>
      <c r="T60" s="41"/>
      <c r="U60" s="52"/>
      <c r="X60" s="41"/>
      <c r="Y60" s="52"/>
      <c r="AB60" s="41"/>
      <c r="AC60" s="52"/>
      <c r="AF60" s="41"/>
      <c r="AG60" s="52"/>
      <c r="AJ60" s="41"/>
      <c r="AK60" s="52"/>
      <c r="AN60" s="41"/>
      <c r="AO60" s="52"/>
      <c r="AR60" s="41"/>
      <c r="AS60" s="52"/>
    </row>
    <row r="61" spans="4:45" s="5" customFormat="1" ht="14.25">
      <c r="D61" s="41"/>
      <c r="E61" s="52"/>
      <c r="F61" s="4"/>
      <c r="G61" s="4"/>
      <c r="H61" s="60"/>
      <c r="I61" s="54"/>
      <c r="L61" s="41"/>
      <c r="M61" s="52"/>
      <c r="P61" s="41"/>
      <c r="Q61" s="52"/>
      <c r="T61" s="41"/>
      <c r="U61" s="52"/>
      <c r="X61" s="41"/>
      <c r="Y61" s="52"/>
      <c r="AB61" s="41"/>
      <c r="AC61" s="52"/>
      <c r="AF61" s="41"/>
      <c r="AG61" s="52"/>
      <c r="AJ61" s="41"/>
      <c r="AK61" s="52"/>
      <c r="AN61" s="41"/>
      <c r="AO61" s="52"/>
      <c r="AR61" s="41"/>
      <c r="AS61" s="52"/>
    </row>
    <row r="62" spans="4:45" s="5" customFormat="1" ht="14.25">
      <c r="D62" s="41"/>
      <c r="E62" s="52"/>
      <c r="F62" s="4"/>
      <c r="G62" s="4"/>
      <c r="H62" s="60"/>
      <c r="I62" s="54"/>
      <c r="L62" s="41"/>
      <c r="M62" s="52"/>
      <c r="P62" s="41"/>
      <c r="Q62" s="52"/>
      <c r="T62" s="41"/>
      <c r="U62" s="52"/>
      <c r="X62" s="41"/>
      <c r="Y62" s="52"/>
      <c r="AB62" s="41"/>
      <c r="AC62" s="52"/>
      <c r="AF62" s="41"/>
      <c r="AG62" s="52"/>
      <c r="AJ62" s="41"/>
      <c r="AK62" s="52"/>
      <c r="AN62" s="41"/>
      <c r="AO62" s="52"/>
      <c r="AR62" s="41"/>
      <c r="AS62" s="52"/>
    </row>
    <row r="63" spans="4:45" s="5" customFormat="1" ht="14.25">
      <c r="D63" s="41"/>
      <c r="E63" s="52"/>
      <c r="F63" s="4"/>
      <c r="G63" s="4"/>
      <c r="H63" s="60"/>
      <c r="I63" s="54"/>
      <c r="L63" s="41"/>
      <c r="M63" s="52"/>
      <c r="P63" s="41"/>
      <c r="Q63" s="52"/>
      <c r="T63" s="41"/>
      <c r="U63" s="52"/>
      <c r="X63" s="41"/>
      <c r="Y63" s="52"/>
      <c r="AB63" s="41"/>
      <c r="AC63" s="52"/>
      <c r="AF63" s="41"/>
      <c r="AG63" s="52"/>
      <c r="AJ63" s="41"/>
      <c r="AK63" s="52"/>
      <c r="AN63" s="41"/>
      <c r="AO63" s="52"/>
      <c r="AR63" s="41"/>
      <c r="AS63" s="52"/>
    </row>
    <row r="64" spans="4:45" s="5" customFormat="1" ht="14.25">
      <c r="D64" s="41"/>
      <c r="E64" s="52"/>
      <c r="F64" s="4"/>
      <c r="G64" s="4"/>
      <c r="H64" s="60"/>
      <c r="I64" s="54"/>
      <c r="L64" s="41"/>
      <c r="M64" s="52"/>
      <c r="P64" s="41"/>
      <c r="Q64" s="52"/>
      <c r="T64" s="41"/>
      <c r="U64" s="52"/>
      <c r="X64" s="41"/>
      <c r="Y64" s="52"/>
      <c r="AB64" s="41"/>
      <c r="AC64" s="52"/>
      <c r="AF64" s="41"/>
      <c r="AG64" s="52"/>
      <c r="AJ64" s="41"/>
      <c r="AK64" s="52"/>
      <c r="AN64" s="41"/>
      <c r="AO64" s="52"/>
      <c r="AR64" s="41"/>
      <c r="AS64" s="52"/>
    </row>
    <row r="65" spans="4:45" s="5" customFormat="1" ht="14.25">
      <c r="D65" s="41"/>
      <c r="E65" s="52"/>
      <c r="F65" s="4"/>
      <c r="G65" s="4"/>
      <c r="H65" s="60"/>
      <c r="I65" s="54"/>
      <c r="L65" s="41"/>
      <c r="M65" s="52"/>
      <c r="P65" s="41"/>
      <c r="Q65" s="52"/>
      <c r="T65" s="41"/>
      <c r="U65" s="52"/>
      <c r="X65" s="41"/>
      <c r="Y65" s="52"/>
      <c r="AB65" s="41"/>
      <c r="AC65" s="52"/>
      <c r="AF65" s="41"/>
      <c r="AG65" s="52"/>
      <c r="AJ65" s="41"/>
      <c r="AK65" s="52"/>
      <c r="AN65" s="41"/>
      <c r="AO65" s="52"/>
      <c r="AR65" s="41"/>
      <c r="AS65" s="52"/>
    </row>
    <row r="66" spans="4:45" s="5" customFormat="1" ht="14.25">
      <c r="D66" s="41"/>
      <c r="E66" s="52"/>
      <c r="F66" s="4"/>
      <c r="G66" s="4"/>
      <c r="H66" s="60"/>
      <c r="I66" s="54"/>
      <c r="L66" s="41"/>
      <c r="M66" s="52"/>
      <c r="P66" s="41"/>
      <c r="Q66" s="52"/>
      <c r="T66" s="41"/>
      <c r="U66" s="52"/>
      <c r="X66" s="41"/>
      <c r="Y66" s="52"/>
      <c r="AB66" s="41"/>
      <c r="AC66" s="52"/>
      <c r="AF66" s="41"/>
      <c r="AG66" s="52"/>
      <c r="AJ66" s="41"/>
      <c r="AK66" s="52"/>
      <c r="AN66" s="41"/>
      <c r="AO66" s="52"/>
      <c r="AR66" s="41"/>
      <c r="AS66" s="52"/>
    </row>
    <row r="67" spans="4:45" s="5" customFormat="1" ht="14.25">
      <c r="D67" s="41"/>
      <c r="E67" s="52"/>
      <c r="F67" s="4"/>
      <c r="G67" s="4"/>
      <c r="H67" s="60"/>
      <c r="I67" s="54"/>
      <c r="L67" s="41"/>
      <c r="M67" s="52"/>
      <c r="P67" s="41"/>
      <c r="Q67" s="52"/>
      <c r="T67" s="41"/>
      <c r="U67" s="52"/>
      <c r="X67" s="41"/>
      <c r="Y67" s="52"/>
      <c r="AB67" s="41"/>
      <c r="AC67" s="52"/>
      <c r="AF67" s="41"/>
      <c r="AG67" s="52"/>
      <c r="AJ67" s="41"/>
      <c r="AK67" s="52"/>
      <c r="AN67" s="41"/>
      <c r="AO67" s="52"/>
      <c r="AR67" s="41"/>
      <c r="AS67" s="52"/>
    </row>
    <row r="68" spans="4:45" s="5" customFormat="1" ht="14.25">
      <c r="D68" s="41"/>
      <c r="E68" s="52"/>
      <c r="F68" s="4"/>
      <c r="G68" s="4"/>
      <c r="H68" s="60"/>
      <c r="I68" s="54"/>
      <c r="L68" s="41"/>
      <c r="M68" s="52"/>
      <c r="P68" s="41"/>
      <c r="Q68" s="52"/>
      <c r="T68" s="41"/>
      <c r="U68" s="52"/>
      <c r="X68" s="41"/>
      <c r="Y68" s="52"/>
      <c r="AB68" s="41"/>
      <c r="AC68" s="52"/>
      <c r="AF68" s="41"/>
      <c r="AG68" s="52"/>
      <c r="AJ68" s="41"/>
      <c r="AK68" s="52"/>
      <c r="AN68" s="41"/>
      <c r="AO68" s="52"/>
      <c r="AR68" s="41"/>
      <c r="AS68" s="52"/>
    </row>
    <row r="69" spans="4:45" s="5" customFormat="1" ht="14.25">
      <c r="D69" s="41"/>
      <c r="E69" s="52"/>
      <c r="F69" s="4"/>
      <c r="G69" s="4"/>
      <c r="H69" s="60"/>
      <c r="I69" s="54"/>
      <c r="L69" s="41"/>
      <c r="M69" s="52"/>
      <c r="P69" s="41"/>
      <c r="Q69" s="52"/>
      <c r="T69" s="41"/>
      <c r="U69" s="52"/>
      <c r="X69" s="41"/>
      <c r="Y69" s="52"/>
      <c r="AB69" s="41"/>
      <c r="AC69" s="52"/>
      <c r="AF69" s="41"/>
      <c r="AG69" s="52"/>
      <c r="AJ69" s="41"/>
      <c r="AK69" s="52"/>
      <c r="AN69" s="41"/>
      <c r="AO69" s="52"/>
      <c r="AR69" s="41"/>
      <c r="AS69" s="52"/>
    </row>
    <row r="70" spans="4:45" s="5" customFormat="1" ht="14.25">
      <c r="D70" s="41"/>
      <c r="E70" s="52"/>
      <c r="F70" s="4"/>
      <c r="G70" s="4"/>
      <c r="H70" s="60"/>
      <c r="I70" s="54"/>
      <c r="L70" s="41"/>
      <c r="M70" s="52"/>
      <c r="P70" s="41"/>
      <c r="Q70" s="52"/>
      <c r="T70" s="41"/>
      <c r="U70" s="52"/>
      <c r="X70" s="41"/>
      <c r="Y70" s="52"/>
      <c r="AB70" s="41"/>
      <c r="AC70" s="52"/>
      <c r="AF70" s="41"/>
      <c r="AG70" s="52"/>
      <c r="AJ70" s="41"/>
      <c r="AK70" s="52"/>
      <c r="AN70" s="41"/>
      <c r="AO70" s="52"/>
      <c r="AR70" s="41"/>
      <c r="AS70" s="52"/>
    </row>
    <row r="71" spans="4:45" s="5" customFormat="1" ht="14.25">
      <c r="D71" s="41"/>
      <c r="E71" s="52"/>
      <c r="F71" s="4"/>
      <c r="G71" s="4"/>
      <c r="H71" s="60"/>
      <c r="I71" s="54"/>
      <c r="L71" s="41"/>
      <c r="M71" s="52"/>
      <c r="P71" s="41"/>
      <c r="Q71" s="52"/>
      <c r="T71" s="41"/>
      <c r="U71" s="52"/>
      <c r="X71" s="41"/>
      <c r="Y71" s="52"/>
      <c r="AB71" s="41"/>
      <c r="AC71" s="52"/>
      <c r="AF71" s="41"/>
      <c r="AG71" s="52"/>
      <c r="AJ71" s="41"/>
      <c r="AK71" s="52"/>
      <c r="AN71" s="41"/>
      <c r="AO71" s="52"/>
      <c r="AR71" s="41"/>
      <c r="AS71" s="52"/>
    </row>
    <row r="72" spans="4:45" s="5" customFormat="1" ht="14.25">
      <c r="D72" s="41"/>
      <c r="E72" s="52"/>
      <c r="F72" s="4"/>
      <c r="G72" s="4"/>
      <c r="H72" s="60"/>
      <c r="I72" s="54"/>
      <c r="L72" s="41"/>
      <c r="M72" s="52"/>
      <c r="P72" s="41"/>
      <c r="Q72" s="52"/>
      <c r="T72" s="41"/>
      <c r="U72" s="52"/>
      <c r="X72" s="41"/>
      <c r="Y72" s="52"/>
      <c r="AB72" s="41"/>
      <c r="AC72" s="52"/>
      <c r="AF72" s="41"/>
      <c r="AG72" s="52"/>
      <c r="AJ72" s="41"/>
      <c r="AK72" s="52"/>
      <c r="AN72" s="41"/>
      <c r="AO72" s="52"/>
      <c r="AR72" s="41"/>
      <c r="AS72" s="52"/>
    </row>
    <row r="73" spans="4:45" s="5" customFormat="1" ht="14.25">
      <c r="D73" s="41"/>
      <c r="E73" s="52"/>
      <c r="F73" s="4"/>
      <c r="G73" s="4"/>
      <c r="H73" s="60"/>
      <c r="I73" s="54"/>
      <c r="L73" s="41"/>
      <c r="M73" s="52"/>
      <c r="P73" s="41"/>
      <c r="Q73" s="52"/>
      <c r="T73" s="41"/>
      <c r="U73" s="52"/>
      <c r="X73" s="41"/>
      <c r="Y73" s="52"/>
      <c r="AB73" s="41"/>
      <c r="AC73" s="52"/>
      <c r="AF73" s="41"/>
      <c r="AG73" s="52"/>
      <c r="AJ73" s="41"/>
      <c r="AK73" s="52"/>
      <c r="AN73" s="41"/>
      <c r="AO73" s="52"/>
      <c r="AR73" s="41"/>
      <c r="AS73" s="52"/>
    </row>
    <row r="74" spans="4:45" s="5" customFormat="1" ht="14.25">
      <c r="D74" s="41"/>
      <c r="E74" s="52"/>
      <c r="F74" s="4"/>
      <c r="G74" s="4"/>
      <c r="H74" s="60"/>
      <c r="I74" s="54"/>
      <c r="L74" s="41"/>
      <c r="M74" s="52"/>
      <c r="P74" s="41"/>
      <c r="Q74" s="52"/>
      <c r="T74" s="41"/>
      <c r="U74" s="52"/>
      <c r="X74" s="41"/>
      <c r="Y74" s="52"/>
      <c r="AB74" s="41"/>
      <c r="AC74" s="52"/>
      <c r="AF74" s="41"/>
      <c r="AG74" s="52"/>
      <c r="AJ74" s="41"/>
      <c r="AK74" s="52"/>
      <c r="AN74" s="41"/>
      <c r="AO74" s="52"/>
      <c r="AR74" s="41"/>
      <c r="AS74" s="52"/>
    </row>
    <row r="75" spans="4:45" s="5" customFormat="1" ht="14.25">
      <c r="D75" s="41"/>
      <c r="E75" s="52"/>
      <c r="F75" s="4"/>
      <c r="G75" s="4"/>
      <c r="H75" s="60"/>
      <c r="I75" s="54"/>
      <c r="L75" s="41"/>
      <c r="M75" s="52"/>
      <c r="P75" s="41"/>
      <c r="Q75" s="52"/>
      <c r="T75" s="41"/>
      <c r="U75" s="52"/>
      <c r="X75" s="41"/>
      <c r="Y75" s="52"/>
      <c r="AB75" s="41"/>
      <c r="AC75" s="52"/>
      <c r="AF75" s="41"/>
      <c r="AG75" s="52"/>
      <c r="AJ75" s="41"/>
      <c r="AK75" s="52"/>
      <c r="AN75" s="41"/>
      <c r="AO75" s="52"/>
      <c r="AR75" s="41"/>
      <c r="AS75" s="52"/>
    </row>
    <row r="76" spans="4:45" s="5" customFormat="1" ht="14.25">
      <c r="D76" s="41"/>
      <c r="E76" s="52"/>
      <c r="F76" s="4"/>
      <c r="G76" s="4"/>
      <c r="H76" s="60"/>
      <c r="I76" s="54"/>
      <c r="L76" s="41"/>
      <c r="M76" s="52"/>
      <c r="P76" s="41"/>
      <c r="Q76" s="52"/>
      <c r="T76" s="41"/>
      <c r="U76" s="52"/>
      <c r="X76" s="41"/>
      <c r="Y76" s="52"/>
      <c r="AB76" s="41"/>
      <c r="AC76" s="52"/>
      <c r="AF76" s="41"/>
      <c r="AG76" s="52"/>
      <c r="AJ76" s="41"/>
      <c r="AK76" s="52"/>
      <c r="AN76" s="41"/>
      <c r="AO76" s="52"/>
      <c r="AR76" s="41"/>
      <c r="AS76" s="52"/>
    </row>
    <row r="145" ht="21"/>
  </sheetData>
  <sheetProtection/>
  <mergeCells count="15">
    <mergeCell ref="A3:A4"/>
    <mergeCell ref="F3:I3"/>
    <mergeCell ref="AD3:AG3"/>
    <mergeCell ref="N3:Q3"/>
    <mergeCell ref="B3:E3"/>
    <mergeCell ref="R3:U3"/>
    <mergeCell ref="V3:Y3"/>
    <mergeCell ref="Z3:AC3"/>
    <mergeCell ref="AX3:BA3"/>
    <mergeCell ref="AT3:AW3"/>
    <mergeCell ref="AP3:AS3"/>
    <mergeCell ref="BB3:BE3"/>
    <mergeCell ref="J3:M3"/>
    <mergeCell ref="AH3:AK3"/>
    <mergeCell ref="AL3:AO3"/>
  </mergeCells>
  <printOptions/>
  <pageMargins left="0.7" right="0.7" top="0.75" bottom="0.75" header="0.3" footer="0.3"/>
  <pageSetup fitToHeight="1" fitToWidth="1" horizontalDpi="300" verticalDpi="300" orientation="landscape" paperSize="8" scale="38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2021-12-02T23:59:49Z</cp:lastPrinted>
  <dcterms:created xsi:type="dcterms:W3CDTF">1997-01-08T22:48:59Z</dcterms:created>
  <dcterms:modified xsi:type="dcterms:W3CDTF">2021-12-06T01:08:50Z</dcterms:modified>
  <cp:category/>
  <cp:version/>
  <cp:contentType/>
  <cp:contentStatus/>
</cp:coreProperties>
</file>