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W:\総務＿統計\(統計書)(5年毎)統計書 5年に１冊\R03年版 統計データ集\2 統計データ集（「R3型作り→依頼時点→数値入力時点→完成時点」の順で作成 ）\2-9-2 完成用2（体裁修正⇒色・セル幅・記載統一・ほか）\"/>
    </mc:Choice>
  </mc:AlternateContent>
  <xr:revisionPtr revIDLastSave="0" documentId="13_ncr:1_{B40C4959-93E7-4D9D-A7CE-4D3496DE6D60}" xr6:coauthVersionLast="36" xr6:coauthVersionMax="36" xr10:uidLastSave="{00000000-0000-0000-0000-000000000000}"/>
  <bookViews>
    <workbookView xWindow="0" yWindow="0" windowWidth="23040" windowHeight="9750" xr2:uid="{00000000-000D-0000-FFFF-FFFF00000000}"/>
  </bookViews>
  <sheets>
    <sheet name="92-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G26" i="1"/>
  <c r="G25" i="1"/>
  <c r="G24" i="1"/>
  <c r="G23" i="1"/>
</calcChain>
</file>

<file path=xl/sharedStrings.xml><?xml version="1.0" encoding="utf-8"?>
<sst xmlns="http://schemas.openxmlformats.org/spreadsheetml/2006/main" count="122" uniqueCount="44">
  <si>
    <t>（単位：円）</t>
    <phoneticPr fontId="4"/>
  </si>
  <si>
    <t>年度</t>
    <phoneticPr fontId="4"/>
  </si>
  <si>
    <t>収入合計</t>
    <phoneticPr fontId="4"/>
  </si>
  <si>
    <t>保険料</t>
    <phoneticPr fontId="4"/>
  </si>
  <si>
    <t>都道府県支出金</t>
    <phoneticPr fontId="4"/>
  </si>
  <si>
    <t>繰越金</t>
    <phoneticPr fontId="4"/>
  </si>
  <si>
    <t>市町村債</t>
    <phoneticPr fontId="4"/>
  </si>
  <si>
    <t>その他</t>
    <phoneticPr fontId="4"/>
  </si>
  <si>
    <t>調整交付金</t>
    <phoneticPr fontId="4"/>
  </si>
  <si>
    <t>事務費
交付金</t>
    <phoneticPr fontId="4"/>
  </si>
  <si>
    <t>財政安定化
基金貸付金</t>
    <phoneticPr fontId="4"/>
  </si>
  <si>
    <t>平成12年度</t>
  </si>
  <si>
    <t>－</t>
  </si>
  <si>
    <t>13</t>
  </si>
  <si>
    <t>14</t>
  </si>
  <si>
    <t>15</t>
  </si>
  <si>
    <t>16</t>
  </si>
  <si>
    <t>…</t>
  </si>
  <si>
    <t>17</t>
  </si>
  <si>
    <t>18</t>
  </si>
  <si>
    <t>19</t>
  </si>
  <si>
    <t>20</t>
  </si>
  <si>
    <t>21</t>
  </si>
  <si>
    <t>22</t>
  </si>
  <si>
    <t>23</t>
    <phoneticPr fontId="4"/>
  </si>
  <si>
    <t>24</t>
    <phoneticPr fontId="4"/>
  </si>
  <si>
    <t>25</t>
    <phoneticPr fontId="4"/>
  </si>
  <si>
    <t>26</t>
    <phoneticPr fontId="4"/>
  </si>
  <si>
    <t>27</t>
    <phoneticPr fontId="4"/>
  </si>
  <si>
    <t>28</t>
    <phoneticPr fontId="4"/>
  </si>
  <si>
    <t>29</t>
    <phoneticPr fontId="4"/>
  </si>
  <si>
    <t>30</t>
    <phoneticPr fontId="4"/>
  </si>
  <si>
    <t>－</t>
    <phoneticPr fontId="2"/>
  </si>
  <si>
    <t>令和元</t>
    <rPh sb="0" eb="2">
      <t>レイワ</t>
    </rPh>
    <rPh sb="2" eb="3">
      <t>モト</t>
    </rPh>
    <phoneticPr fontId="4"/>
  </si>
  <si>
    <t>02</t>
    <phoneticPr fontId="4"/>
  </si>
  <si>
    <t>国庫支出金</t>
  </si>
  <si>
    <t>支払基金
交付金</t>
  </si>
  <si>
    <t>繰入金</t>
  </si>
  <si>
    <t>介護給付費
負担金</t>
  </si>
  <si>
    <t>都道府県
負担金</t>
  </si>
  <si>
    <t>一般会計
繰入金</t>
  </si>
  <si>
    <t>介護給付費
準備基金繰入金</t>
  </si>
  <si>
    <t>資料：保険課「村決算書」</t>
    <rPh sb="3" eb="5">
      <t>ホケン</t>
    </rPh>
    <rPh sb="5" eb="6">
      <t>カ</t>
    </rPh>
    <phoneticPr fontId="4"/>
  </si>
  <si>
    <t>92－2　収入状況の推移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</si>
</sst>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\(#,##0\)"/>
  </numFmts>
  <fonts count="12" x14ac:knownFonts="1">
    <font>
      <sz val="11"/>
      <color theme="1"/>
      <name val="游ゴシック"/>
      <family val="3"/>
      <charset val="128"/>
      <scheme val="minor"/>
    </font>
    <font>
      <sz val="14"/>
      <color indexed="8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2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176" fontId="0" fillId="0" borderId="0" xfId="0" applyNumberFormat="1" applyAlignment="1">
      <alignment vertical="center" wrapText="1"/>
    </xf>
    <xf numFmtId="176" fontId="5" fillId="0" borderId="0" xfId="0" applyNumberFormat="1" applyFont="1" applyAlignment="1">
      <alignment vertical="center" wrapText="1"/>
    </xf>
    <xf numFmtId="176" fontId="6" fillId="0" borderId="0" xfId="0" applyNumberFormat="1" applyFont="1" applyAlignment="1">
      <alignment vertical="center" wrapText="1"/>
    </xf>
    <xf numFmtId="176" fontId="8" fillId="0" borderId="0" xfId="0" applyNumberFormat="1" applyFont="1" applyBorder="1" applyAlignment="1">
      <alignment horizontal="right" vertical="center" wrapText="1"/>
    </xf>
    <xf numFmtId="176" fontId="8" fillId="0" borderId="0" xfId="0" applyNumberFormat="1" applyFont="1" applyBorder="1" applyAlignment="1">
      <alignment vertical="center" wrapText="1"/>
    </xf>
    <xf numFmtId="176" fontId="8" fillId="0" borderId="6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176" fontId="8" fillId="0" borderId="9" xfId="0" applyNumberFormat="1" applyFont="1" applyBorder="1" applyAlignment="1">
      <alignment horizontal="right" vertical="center" wrapText="1"/>
    </xf>
    <xf numFmtId="176" fontId="8" fillId="0" borderId="0" xfId="0" applyNumberFormat="1" applyFont="1" applyAlignment="1">
      <alignment vertical="center" wrapText="1"/>
    </xf>
    <xf numFmtId="176" fontId="8" fillId="0" borderId="0" xfId="0" applyNumberFormat="1" applyFont="1" applyAlignment="1">
      <alignment horizontal="right" vertical="center" wrapText="1"/>
    </xf>
    <xf numFmtId="49" fontId="8" fillId="0" borderId="10" xfId="0" applyNumberFormat="1" applyFont="1" applyBorder="1" applyAlignment="1">
      <alignment horizontal="center" vertical="center" wrapText="1"/>
    </xf>
    <xf numFmtId="176" fontId="8" fillId="0" borderId="11" xfId="0" applyNumberFormat="1" applyFont="1" applyBorder="1" applyAlignment="1">
      <alignment horizontal="right" vertical="center" wrapText="1"/>
    </xf>
    <xf numFmtId="176" fontId="9" fillId="0" borderId="0" xfId="0" applyNumberFormat="1" applyFont="1" applyAlignment="1">
      <alignment vertical="center" wrapText="1"/>
    </xf>
    <xf numFmtId="176" fontId="9" fillId="0" borderId="9" xfId="0" applyNumberFormat="1" applyFont="1" applyBorder="1" applyAlignment="1">
      <alignment vertical="center" wrapText="1"/>
    </xf>
    <xf numFmtId="176" fontId="9" fillId="0" borderId="0" xfId="0" applyNumberFormat="1" applyFont="1" applyBorder="1" applyAlignment="1">
      <alignment vertical="center" wrapText="1"/>
    </xf>
    <xf numFmtId="176" fontId="9" fillId="0" borderId="11" xfId="0" applyNumberFormat="1" applyFont="1" applyBorder="1" applyAlignment="1">
      <alignment vertical="center" wrapText="1"/>
    </xf>
    <xf numFmtId="176" fontId="0" fillId="0" borderId="0" xfId="0" applyNumberFormat="1" applyBorder="1" applyAlignment="1">
      <alignment vertical="center" wrapText="1"/>
    </xf>
    <xf numFmtId="176" fontId="6" fillId="0" borderId="0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176" fontId="10" fillId="0" borderId="0" xfId="0" applyNumberFormat="1" applyFont="1" applyFill="1" applyBorder="1" applyAlignment="1">
      <alignment vertical="center" wrapText="1"/>
    </xf>
    <xf numFmtId="176" fontId="10" fillId="0" borderId="0" xfId="0" applyNumberFormat="1" applyFont="1" applyFill="1" applyBorder="1" applyAlignment="1">
      <alignment horizontal="right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176" fontId="10" fillId="0" borderId="9" xfId="0" applyNumberFormat="1" applyFont="1" applyFill="1" applyBorder="1" applyAlignment="1">
      <alignment vertical="center" wrapText="1"/>
    </xf>
    <xf numFmtId="176" fontId="10" fillId="0" borderId="9" xfId="0" applyNumberFormat="1" applyFont="1" applyFill="1" applyBorder="1" applyAlignment="1">
      <alignment horizontal="right" vertical="center" wrapText="1"/>
    </xf>
    <xf numFmtId="49" fontId="10" fillId="0" borderId="13" xfId="0" applyNumberFormat="1" applyFont="1" applyFill="1" applyBorder="1" applyAlignment="1">
      <alignment horizontal="center" vertical="center" wrapText="1"/>
    </xf>
    <xf numFmtId="176" fontId="10" fillId="0" borderId="12" xfId="0" applyNumberFormat="1" applyFont="1" applyFill="1" applyBorder="1" applyAlignment="1">
      <alignment vertical="center" wrapText="1"/>
    </xf>
    <xf numFmtId="176" fontId="10" fillId="0" borderId="12" xfId="0" applyNumberFormat="1" applyFont="1" applyFill="1" applyBorder="1" applyAlignment="1">
      <alignment horizontal="right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176" fontId="8" fillId="0" borderId="6" xfId="0" applyNumberFormat="1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 wrapText="1"/>
    </xf>
    <xf numFmtId="176" fontId="8" fillId="0" borderId="7" xfId="0" applyNumberFormat="1" applyFont="1" applyBorder="1" applyAlignment="1">
      <alignment horizontal="center" vertical="center" wrapText="1"/>
    </xf>
    <xf numFmtId="176" fontId="11" fillId="0" borderId="0" xfId="0" applyNumberFormat="1" applyFont="1" applyFill="1" applyBorder="1" applyAlignment="1">
      <alignment horizontal="right" vertical="center" wrapText="1"/>
    </xf>
    <xf numFmtId="176" fontId="1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176" fontId="7" fillId="0" borderId="1" xfId="0" applyNumberFormat="1" applyFont="1" applyBorder="1" applyAlignment="1">
      <alignment horizontal="left" vertical="center" wrapText="1"/>
    </xf>
    <xf numFmtId="176" fontId="7" fillId="0" borderId="0" xfId="0" applyNumberFormat="1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0"/>
  <sheetViews>
    <sheetView tabSelected="1" zoomScaleNormal="68" workbookViewId="0">
      <selection activeCell="A3" sqref="A3:B3"/>
    </sheetView>
  </sheetViews>
  <sheetFormatPr defaultColWidth="8.125" defaultRowHeight="18.75" x14ac:dyDescent="0.4"/>
  <cols>
    <col min="1" max="1" width="9.625" style="21" customWidth="1"/>
    <col min="2" max="17" width="13.25" style="1" customWidth="1"/>
    <col min="18" max="256" width="8.125" style="1"/>
    <col min="257" max="257" width="9.625" style="1" customWidth="1"/>
    <col min="258" max="273" width="13.25" style="1" customWidth="1"/>
    <col min="274" max="512" width="8.125" style="1"/>
    <col min="513" max="513" width="9.625" style="1" customWidth="1"/>
    <col min="514" max="529" width="13.25" style="1" customWidth="1"/>
    <col min="530" max="768" width="8.125" style="1"/>
    <col min="769" max="769" width="9.625" style="1" customWidth="1"/>
    <col min="770" max="785" width="13.25" style="1" customWidth="1"/>
    <col min="786" max="1024" width="8.125" style="1"/>
    <col min="1025" max="1025" width="9.625" style="1" customWidth="1"/>
    <col min="1026" max="1041" width="13.25" style="1" customWidth="1"/>
    <col min="1042" max="1280" width="8.125" style="1"/>
    <col min="1281" max="1281" width="9.625" style="1" customWidth="1"/>
    <col min="1282" max="1297" width="13.25" style="1" customWidth="1"/>
    <col min="1298" max="1536" width="8.125" style="1"/>
    <col min="1537" max="1537" width="9.625" style="1" customWidth="1"/>
    <col min="1538" max="1553" width="13.25" style="1" customWidth="1"/>
    <col min="1554" max="1792" width="8.125" style="1"/>
    <col min="1793" max="1793" width="9.625" style="1" customWidth="1"/>
    <col min="1794" max="1809" width="13.25" style="1" customWidth="1"/>
    <col min="1810" max="2048" width="8.125" style="1"/>
    <col min="2049" max="2049" width="9.625" style="1" customWidth="1"/>
    <col min="2050" max="2065" width="13.25" style="1" customWidth="1"/>
    <col min="2066" max="2304" width="8.125" style="1"/>
    <col min="2305" max="2305" width="9.625" style="1" customWidth="1"/>
    <col min="2306" max="2321" width="13.25" style="1" customWidth="1"/>
    <col min="2322" max="2560" width="8.125" style="1"/>
    <col min="2561" max="2561" width="9.625" style="1" customWidth="1"/>
    <col min="2562" max="2577" width="13.25" style="1" customWidth="1"/>
    <col min="2578" max="2816" width="8.125" style="1"/>
    <col min="2817" max="2817" width="9.625" style="1" customWidth="1"/>
    <col min="2818" max="2833" width="13.25" style="1" customWidth="1"/>
    <col min="2834" max="3072" width="8.125" style="1"/>
    <col min="3073" max="3073" width="9.625" style="1" customWidth="1"/>
    <col min="3074" max="3089" width="13.25" style="1" customWidth="1"/>
    <col min="3090" max="3328" width="8.125" style="1"/>
    <col min="3329" max="3329" width="9.625" style="1" customWidth="1"/>
    <col min="3330" max="3345" width="13.25" style="1" customWidth="1"/>
    <col min="3346" max="3584" width="8.125" style="1"/>
    <col min="3585" max="3585" width="9.625" style="1" customWidth="1"/>
    <col min="3586" max="3601" width="13.25" style="1" customWidth="1"/>
    <col min="3602" max="3840" width="8.125" style="1"/>
    <col min="3841" max="3841" width="9.625" style="1" customWidth="1"/>
    <col min="3842" max="3857" width="13.25" style="1" customWidth="1"/>
    <col min="3858" max="4096" width="8.125" style="1"/>
    <col min="4097" max="4097" width="9.625" style="1" customWidth="1"/>
    <col min="4098" max="4113" width="13.25" style="1" customWidth="1"/>
    <col min="4114" max="4352" width="8.125" style="1"/>
    <col min="4353" max="4353" width="9.625" style="1" customWidth="1"/>
    <col min="4354" max="4369" width="13.25" style="1" customWidth="1"/>
    <col min="4370" max="4608" width="8.125" style="1"/>
    <col min="4609" max="4609" width="9.625" style="1" customWidth="1"/>
    <col min="4610" max="4625" width="13.25" style="1" customWidth="1"/>
    <col min="4626" max="4864" width="8.125" style="1"/>
    <col min="4865" max="4865" width="9.625" style="1" customWidth="1"/>
    <col min="4866" max="4881" width="13.25" style="1" customWidth="1"/>
    <col min="4882" max="5120" width="8.125" style="1"/>
    <col min="5121" max="5121" width="9.625" style="1" customWidth="1"/>
    <col min="5122" max="5137" width="13.25" style="1" customWidth="1"/>
    <col min="5138" max="5376" width="8.125" style="1"/>
    <col min="5377" max="5377" width="9.625" style="1" customWidth="1"/>
    <col min="5378" max="5393" width="13.25" style="1" customWidth="1"/>
    <col min="5394" max="5632" width="8.125" style="1"/>
    <col min="5633" max="5633" width="9.625" style="1" customWidth="1"/>
    <col min="5634" max="5649" width="13.25" style="1" customWidth="1"/>
    <col min="5650" max="5888" width="8.125" style="1"/>
    <col min="5889" max="5889" width="9.625" style="1" customWidth="1"/>
    <col min="5890" max="5905" width="13.25" style="1" customWidth="1"/>
    <col min="5906" max="6144" width="8.125" style="1"/>
    <col min="6145" max="6145" width="9.625" style="1" customWidth="1"/>
    <col min="6146" max="6161" width="13.25" style="1" customWidth="1"/>
    <col min="6162" max="6400" width="8.125" style="1"/>
    <col min="6401" max="6401" width="9.625" style="1" customWidth="1"/>
    <col min="6402" max="6417" width="13.25" style="1" customWidth="1"/>
    <col min="6418" max="6656" width="8.125" style="1"/>
    <col min="6657" max="6657" width="9.625" style="1" customWidth="1"/>
    <col min="6658" max="6673" width="13.25" style="1" customWidth="1"/>
    <col min="6674" max="6912" width="8.125" style="1"/>
    <col min="6913" max="6913" width="9.625" style="1" customWidth="1"/>
    <col min="6914" max="6929" width="13.25" style="1" customWidth="1"/>
    <col min="6930" max="7168" width="8.125" style="1"/>
    <col min="7169" max="7169" width="9.625" style="1" customWidth="1"/>
    <col min="7170" max="7185" width="13.25" style="1" customWidth="1"/>
    <col min="7186" max="7424" width="8.125" style="1"/>
    <col min="7425" max="7425" width="9.625" style="1" customWidth="1"/>
    <col min="7426" max="7441" width="13.25" style="1" customWidth="1"/>
    <col min="7442" max="7680" width="8.125" style="1"/>
    <col min="7681" max="7681" width="9.625" style="1" customWidth="1"/>
    <col min="7682" max="7697" width="13.25" style="1" customWidth="1"/>
    <col min="7698" max="7936" width="8.125" style="1"/>
    <col min="7937" max="7937" width="9.625" style="1" customWidth="1"/>
    <col min="7938" max="7953" width="13.25" style="1" customWidth="1"/>
    <col min="7954" max="8192" width="8.125" style="1"/>
    <col min="8193" max="8193" width="9.625" style="1" customWidth="1"/>
    <col min="8194" max="8209" width="13.25" style="1" customWidth="1"/>
    <col min="8210" max="8448" width="8.125" style="1"/>
    <col min="8449" max="8449" width="9.625" style="1" customWidth="1"/>
    <col min="8450" max="8465" width="13.25" style="1" customWidth="1"/>
    <col min="8466" max="8704" width="8.125" style="1"/>
    <col min="8705" max="8705" width="9.625" style="1" customWidth="1"/>
    <col min="8706" max="8721" width="13.25" style="1" customWidth="1"/>
    <col min="8722" max="8960" width="8.125" style="1"/>
    <col min="8961" max="8961" width="9.625" style="1" customWidth="1"/>
    <col min="8962" max="8977" width="13.25" style="1" customWidth="1"/>
    <col min="8978" max="9216" width="8.125" style="1"/>
    <col min="9217" max="9217" width="9.625" style="1" customWidth="1"/>
    <col min="9218" max="9233" width="13.25" style="1" customWidth="1"/>
    <col min="9234" max="9472" width="8.125" style="1"/>
    <col min="9473" max="9473" width="9.625" style="1" customWidth="1"/>
    <col min="9474" max="9489" width="13.25" style="1" customWidth="1"/>
    <col min="9490" max="9728" width="8.125" style="1"/>
    <col min="9729" max="9729" width="9.625" style="1" customWidth="1"/>
    <col min="9730" max="9745" width="13.25" style="1" customWidth="1"/>
    <col min="9746" max="9984" width="8.125" style="1"/>
    <col min="9985" max="9985" width="9.625" style="1" customWidth="1"/>
    <col min="9986" max="10001" width="13.25" style="1" customWidth="1"/>
    <col min="10002" max="10240" width="8.125" style="1"/>
    <col min="10241" max="10241" width="9.625" style="1" customWidth="1"/>
    <col min="10242" max="10257" width="13.25" style="1" customWidth="1"/>
    <col min="10258" max="10496" width="8.125" style="1"/>
    <col min="10497" max="10497" width="9.625" style="1" customWidth="1"/>
    <col min="10498" max="10513" width="13.25" style="1" customWidth="1"/>
    <col min="10514" max="10752" width="8.125" style="1"/>
    <col min="10753" max="10753" width="9.625" style="1" customWidth="1"/>
    <col min="10754" max="10769" width="13.25" style="1" customWidth="1"/>
    <col min="10770" max="11008" width="8.125" style="1"/>
    <col min="11009" max="11009" width="9.625" style="1" customWidth="1"/>
    <col min="11010" max="11025" width="13.25" style="1" customWidth="1"/>
    <col min="11026" max="11264" width="8.125" style="1"/>
    <col min="11265" max="11265" width="9.625" style="1" customWidth="1"/>
    <col min="11266" max="11281" width="13.25" style="1" customWidth="1"/>
    <col min="11282" max="11520" width="8.125" style="1"/>
    <col min="11521" max="11521" width="9.625" style="1" customWidth="1"/>
    <col min="11522" max="11537" width="13.25" style="1" customWidth="1"/>
    <col min="11538" max="11776" width="8.125" style="1"/>
    <col min="11777" max="11777" width="9.625" style="1" customWidth="1"/>
    <col min="11778" max="11793" width="13.25" style="1" customWidth="1"/>
    <col min="11794" max="12032" width="8.125" style="1"/>
    <col min="12033" max="12033" width="9.625" style="1" customWidth="1"/>
    <col min="12034" max="12049" width="13.25" style="1" customWidth="1"/>
    <col min="12050" max="12288" width="8.125" style="1"/>
    <col min="12289" max="12289" width="9.625" style="1" customWidth="1"/>
    <col min="12290" max="12305" width="13.25" style="1" customWidth="1"/>
    <col min="12306" max="12544" width="8.125" style="1"/>
    <col min="12545" max="12545" width="9.625" style="1" customWidth="1"/>
    <col min="12546" max="12561" width="13.25" style="1" customWidth="1"/>
    <col min="12562" max="12800" width="8.125" style="1"/>
    <col min="12801" max="12801" width="9.625" style="1" customWidth="1"/>
    <col min="12802" max="12817" width="13.25" style="1" customWidth="1"/>
    <col min="12818" max="13056" width="8.125" style="1"/>
    <col min="13057" max="13057" width="9.625" style="1" customWidth="1"/>
    <col min="13058" max="13073" width="13.25" style="1" customWidth="1"/>
    <col min="13074" max="13312" width="8.125" style="1"/>
    <col min="13313" max="13313" width="9.625" style="1" customWidth="1"/>
    <col min="13314" max="13329" width="13.25" style="1" customWidth="1"/>
    <col min="13330" max="13568" width="8.125" style="1"/>
    <col min="13569" max="13569" width="9.625" style="1" customWidth="1"/>
    <col min="13570" max="13585" width="13.25" style="1" customWidth="1"/>
    <col min="13586" max="13824" width="8.125" style="1"/>
    <col min="13825" max="13825" width="9.625" style="1" customWidth="1"/>
    <col min="13826" max="13841" width="13.25" style="1" customWidth="1"/>
    <col min="13842" max="14080" width="8.125" style="1"/>
    <col min="14081" max="14081" width="9.625" style="1" customWidth="1"/>
    <col min="14082" max="14097" width="13.25" style="1" customWidth="1"/>
    <col min="14098" max="14336" width="8.125" style="1"/>
    <col min="14337" max="14337" width="9.625" style="1" customWidth="1"/>
    <col min="14338" max="14353" width="13.25" style="1" customWidth="1"/>
    <col min="14354" max="14592" width="8.125" style="1"/>
    <col min="14593" max="14593" width="9.625" style="1" customWidth="1"/>
    <col min="14594" max="14609" width="13.25" style="1" customWidth="1"/>
    <col min="14610" max="14848" width="8.125" style="1"/>
    <col min="14849" max="14849" width="9.625" style="1" customWidth="1"/>
    <col min="14850" max="14865" width="13.25" style="1" customWidth="1"/>
    <col min="14866" max="15104" width="8.125" style="1"/>
    <col min="15105" max="15105" width="9.625" style="1" customWidth="1"/>
    <col min="15106" max="15121" width="13.25" style="1" customWidth="1"/>
    <col min="15122" max="15360" width="8.125" style="1"/>
    <col min="15361" max="15361" width="9.625" style="1" customWidth="1"/>
    <col min="15362" max="15377" width="13.25" style="1" customWidth="1"/>
    <col min="15378" max="15616" width="8.125" style="1"/>
    <col min="15617" max="15617" width="9.625" style="1" customWidth="1"/>
    <col min="15618" max="15633" width="13.25" style="1" customWidth="1"/>
    <col min="15634" max="15872" width="8.125" style="1"/>
    <col min="15873" max="15873" width="9.625" style="1" customWidth="1"/>
    <col min="15874" max="15889" width="13.25" style="1" customWidth="1"/>
    <col min="15890" max="16128" width="8.125" style="1"/>
    <col min="16129" max="16129" width="9.625" style="1" customWidth="1"/>
    <col min="16130" max="16145" width="13.25" style="1" customWidth="1"/>
    <col min="16146" max="16384" width="8.125" style="1"/>
  </cols>
  <sheetData>
    <row r="1" spans="1:17" ht="30" customHeight="1" x14ac:dyDescent="0.4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7" s="3" customFormat="1" ht="20.100000000000001" customHeight="1" x14ac:dyDescent="0.4">
      <c r="A2" s="37" t="s">
        <v>43</v>
      </c>
      <c r="B2" s="38"/>
      <c r="C2" s="38"/>
      <c r="D2" s="38"/>
      <c r="E2" s="38"/>
      <c r="F2" s="38"/>
      <c r="G2" s="38"/>
      <c r="H2" s="38"/>
      <c r="I2" s="2"/>
      <c r="J2" s="2"/>
      <c r="K2" s="2"/>
      <c r="L2" s="2"/>
      <c r="M2" s="2"/>
      <c r="N2" s="2"/>
      <c r="O2" s="2"/>
      <c r="P2" s="2"/>
      <c r="Q2" s="2"/>
    </row>
    <row r="3" spans="1:17" s="3" customFormat="1" ht="20.100000000000001" customHeight="1" thickBot="1" x14ac:dyDescent="0.45">
      <c r="A3" s="39" t="s">
        <v>0</v>
      </c>
      <c r="B3" s="40"/>
      <c r="D3" s="4"/>
      <c r="K3" s="4"/>
    </row>
    <row r="4" spans="1:17" s="5" customFormat="1" ht="20.100000000000001" customHeight="1" x14ac:dyDescent="0.4">
      <c r="A4" s="41" t="s">
        <v>1</v>
      </c>
      <c r="B4" s="31" t="s">
        <v>2</v>
      </c>
      <c r="C4" s="31" t="s">
        <v>3</v>
      </c>
      <c r="D4" s="31" t="s">
        <v>35</v>
      </c>
      <c r="E4" s="31"/>
      <c r="F4" s="31"/>
      <c r="G4" s="31"/>
      <c r="H4" s="31" t="s">
        <v>36</v>
      </c>
      <c r="I4" s="31" t="s">
        <v>4</v>
      </c>
      <c r="J4" s="31"/>
      <c r="K4" s="31" t="s">
        <v>37</v>
      </c>
      <c r="L4" s="31"/>
      <c r="M4" s="31"/>
      <c r="N4" s="31" t="s">
        <v>5</v>
      </c>
      <c r="O4" s="31" t="s">
        <v>6</v>
      </c>
      <c r="P4" s="31"/>
      <c r="Q4" s="33" t="s">
        <v>7</v>
      </c>
    </row>
    <row r="5" spans="1:17" s="5" customFormat="1" ht="30" customHeight="1" x14ac:dyDescent="0.4">
      <c r="A5" s="42"/>
      <c r="B5" s="32"/>
      <c r="C5" s="32"/>
      <c r="D5" s="6" t="s">
        <v>38</v>
      </c>
      <c r="E5" s="6" t="s">
        <v>8</v>
      </c>
      <c r="F5" s="6" t="s">
        <v>9</v>
      </c>
      <c r="G5" s="6" t="s">
        <v>7</v>
      </c>
      <c r="H5" s="32"/>
      <c r="I5" s="6" t="s">
        <v>39</v>
      </c>
      <c r="J5" s="6" t="s">
        <v>7</v>
      </c>
      <c r="K5" s="6" t="s">
        <v>40</v>
      </c>
      <c r="L5" s="6" t="s">
        <v>41</v>
      </c>
      <c r="M5" s="6" t="s">
        <v>7</v>
      </c>
      <c r="N5" s="32"/>
      <c r="O5" s="6" t="s">
        <v>10</v>
      </c>
      <c r="P5" s="6" t="s">
        <v>7</v>
      </c>
      <c r="Q5" s="34"/>
    </row>
    <row r="6" spans="1:17" s="5" customFormat="1" ht="20.100000000000001" customHeight="1" x14ac:dyDescent="0.4">
      <c r="A6" s="7" t="s">
        <v>11</v>
      </c>
      <c r="B6" s="4">
        <v>637601377</v>
      </c>
      <c r="C6" s="4">
        <v>26986257</v>
      </c>
      <c r="D6" s="4">
        <v>120367000</v>
      </c>
      <c r="E6" s="4">
        <v>23422000</v>
      </c>
      <c r="F6" s="4">
        <v>2969720</v>
      </c>
      <c r="G6" s="4">
        <v>52000</v>
      </c>
      <c r="H6" s="4">
        <v>194135000</v>
      </c>
      <c r="I6" s="4">
        <v>73536000</v>
      </c>
      <c r="J6" s="4" t="s">
        <v>12</v>
      </c>
      <c r="K6" s="4">
        <v>111000000</v>
      </c>
      <c r="L6" s="4" t="s">
        <v>12</v>
      </c>
      <c r="M6" s="4">
        <v>85124000</v>
      </c>
      <c r="N6" s="4" t="s">
        <v>12</v>
      </c>
      <c r="O6" s="4" t="s">
        <v>12</v>
      </c>
      <c r="P6" s="4" t="s">
        <v>12</v>
      </c>
      <c r="Q6" s="4">
        <v>9400</v>
      </c>
    </row>
    <row r="7" spans="1:17" s="5" customFormat="1" ht="20.100000000000001" customHeight="1" x14ac:dyDescent="0.4">
      <c r="A7" s="7" t="s">
        <v>13</v>
      </c>
      <c r="B7" s="4">
        <v>785387254</v>
      </c>
      <c r="C7" s="4">
        <v>84340368</v>
      </c>
      <c r="D7" s="4">
        <v>137436000</v>
      </c>
      <c r="E7" s="4">
        <v>29661000</v>
      </c>
      <c r="F7" s="4">
        <v>3606720</v>
      </c>
      <c r="G7" s="4">
        <v>158000</v>
      </c>
      <c r="H7" s="4">
        <v>220676000</v>
      </c>
      <c r="I7" s="4">
        <v>85888000</v>
      </c>
      <c r="J7" s="4" t="s">
        <v>12</v>
      </c>
      <c r="K7" s="4">
        <v>130000000</v>
      </c>
      <c r="L7" s="4">
        <v>2474000</v>
      </c>
      <c r="M7" s="4">
        <v>28244918</v>
      </c>
      <c r="N7" s="4">
        <v>62831314</v>
      </c>
      <c r="O7" s="4" t="s">
        <v>12</v>
      </c>
      <c r="P7" s="4" t="s">
        <v>12</v>
      </c>
      <c r="Q7" s="4">
        <v>70934</v>
      </c>
    </row>
    <row r="8" spans="1:17" s="4" customFormat="1" ht="20.100000000000001" customHeight="1" x14ac:dyDescent="0.4">
      <c r="A8" s="7" t="s">
        <v>14</v>
      </c>
      <c r="B8" s="4">
        <v>901438708</v>
      </c>
      <c r="C8" s="4">
        <v>118226370</v>
      </c>
      <c r="D8" s="4">
        <v>146132000</v>
      </c>
      <c r="E8" s="4">
        <v>30574000</v>
      </c>
      <c r="F8" s="4">
        <v>5240966</v>
      </c>
      <c r="G8" s="4">
        <v>288000</v>
      </c>
      <c r="H8" s="4">
        <v>252163000</v>
      </c>
      <c r="I8" s="4">
        <v>101251000</v>
      </c>
      <c r="J8" s="4">
        <v>1118967</v>
      </c>
      <c r="K8" s="4">
        <v>174715000</v>
      </c>
      <c r="L8" s="4">
        <v>15160582</v>
      </c>
      <c r="M8" s="4" t="s">
        <v>12</v>
      </c>
      <c r="N8" s="4">
        <v>43553862</v>
      </c>
      <c r="O8" s="4">
        <v>12000000</v>
      </c>
      <c r="P8" s="4" t="s">
        <v>12</v>
      </c>
      <c r="Q8" s="4">
        <v>1014961</v>
      </c>
    </row>
    <row r="9" spans="1:17" s="5" customFormat="1" ht="20.100000000000001" customHeight="1" x14ac:dyDescent="0.4">
      <c r="A9" s="7" t="s">
        <v>15</v>
      </c>
      <c r="B9" s="4">
        <v>1037091693</v>
      </c>
      <c r="C9" s="4">
        <v>185289298</v>
      </c>
      <c r="D9" s="4">
        <v>196379696</v>
      </c>
      <c r="E9" s="4">
        <v>35557000</v>
      </c>
      <c r="F9" s="4">
        <v>5723000</v>
      </c>
      <c r="G9" s="4" t="s">
        <v>12</v>
      </c>
      <c r="H9" s="4">
        <v>305597699</v>
      </c>
      <c r="I9" s="4">
        <v>117892000</v>
      </c>
      <c r="J9" s="4" t="s">
        <v>12</v>
      </c>
      <c r="K9" s="4" t="s">
        <v>12</v>
      </c>
      <c r="L9" s="4">
        <v>157122192</v>
      </c>
      <c r="M9" s="4">
        <v>997808</v>
      </c>
      <c r="N9" s="4">
        <v>32404170</v>
      </c>
      <c r="O9" s="4" t="s">
        <v>12</v>
      </c>
      <c r="P9" s="4" t="s">
        <v>12</v>
      </c>
      <c r="Q9" s="4">
        <v>128830</v>
      </c>
    </row>
    <row r="10" spans="1:17" s="10" customFormat="1" ht="20.100000000000001" customHeight="1" x14ac:dyDescent="0.4">
      <c r="A10" s="8" t="s">
        <v>16</v>
      </c>
      <c r="B10" s="9">
        <v>1115169314</v>
      </c>
      <c r="C10" s="9">
        <v>194006190</v>
      </c>
      <c r="D10" s="9">
        <v>213540508</v>
      </c>
      <c r="E10" s="9">
        <v>33776000</v>
      </c>
      <c r="F10" s="9" t="s">
        <v>17</v>
      </c>
      <c r="G10" s="9" t="s">
        <v>12</v>
      </c>
      <c r="H10" s="9">
        <v>332708614</v>
      </c>
      <c r="I10" s="9">
        <v>132087000</v>
      </c>
      <c r="J10" s="9">
        <v>8600</v>
      </c>
      <c r="K10" s="9">
        <v>179908890</v>
      </c>
      <c r="L10" s="9">
        <v>2148561</v>
      </c>
      <c r="M10" s="9">
        <v>2430110</v>
      </c>
      <c r="N10" s="9">
        <v>2975136</v>
      </c>
      <c r="O10" s="9">
        <v>21400000</v>
      </c>
      <c r="P10" s="9" t="s">
        <v>12</v>
      </c>
      <c r="Q10" s="9">
        <v>179705</v>
      </c>
    </row>
    <row r="11" spans="1:17" s="10" customFormat="1" ht="20.100000000000001" customHeight="1" x14ac:dyDescent="0.4">
      <c r="A11" s="7" t="s">
        <v>18</v>
      </c>
      <c r="B11" s="11">
        <v>1253083507</v>
      </c>
      <c r="C11" s="11">
        <v>206516820</v>
      </c>
      <c r="D11" s="11">
        <v>232748000</v>
      </c>
      <c r="E11" s="11">
        <v>36446000</v>
      </c>
      <c r="F11" s="11" t="s">
        <v>17</v>
      </c>
      <c r="G11" s="11">
        <v>425000</v>
      </c>
      <c r="H11" s="11">
        <v>372663990</v>
      </c>
      <c r="I11" s="11">
        <v>145467000</v>
      </c>
      <c r="J11" s="11">
        <v>4300</v>
      </c>
      <c r="K11" s="11">
        <v>201433479</v>
      </c>
      <c r="L11" s="11">
        <v>8430045</v>
      </c>
      <c r="M11" s="11">
        <v>8682521</v>
      </c>
      <c r="N11" s="11">
        <v>18909471</v>
      </c>
      <c r="O11" s="11">
        <v>21200000</v>
      </c>
      <c r="P11" s="11" t="s">
        <v>12</v>
      </c>
      <c r="Q11" s="11">
        <v>156881</v>
      </c>
    </row>
    <row r="12" spans="1:17" s="10" customFormat="1" ht="20.100000000000001" customHeight="1" x14ac:dyDescent="0.4">
      <c r="A12" s="7" t="s">
        <v>19</v>
      </c>
      <c r="B12" s="11">
        <v>1396237010</v>
      </c>
      <c r="C12" s="11">
        <v>310278674</v>
      </c>
      <c r="D12" s="11">
        <v>228641000</v>
      </c>
      <c r="E12" s="11">
        <v>26028000</v>
      </c>
      <c r="F12" s="11" t="s">
        <v>17</v>
      </c>
      <c r="G12" s="11">
        <v>6367840</v>
      </c>
      <c r="H12" s="11">
        <v>365487000</v>
      </c>
      <c r="I12" s="11">
        <v>179414000</v>
      </c>
      <c r="J12" s="11">
        <v>3166421</v>
      </c>
      <c r="K12" s="11">
        <v>238275000</v>
      </c>
      <c r="L12" s="11" t="s">
        <v>12</v>
      </c>
      <c r="M12" s="11" t="s">
        <v>12</v>
      </c>
      <c r="N12" s="11">
        <v>37987782</v>
      </c>
      <c r="O12" s="11" t="s">
        <v>12</v>
      </c>
      <c r="P12" s="11" t="s">
        <v>12</v>
      </c>
      <c r="Q12" s="11">
        <v>591293</v>
      </c>
    </row>
    <row r="13" spans="1:17" s="10" customFormat="1" ht="20.100000000000001" customHeight="1" x14ac:dyDescent="0.4">
      <c r="A13" s="7" t="s">
        <v>20</v>
      </c>
      <c r="B13" s="11">
        <v>1570553429</v>
      </c>
      <c r="C13" s="11">
        <v>334300580</v>
      </c>
      <c r="D13" s="11">
        <v>244131992</v>
      </c>
      <c r="E13" s="11">
        <v>20247000</v>
      </c>
      <c r="F13" s="11" t="s">
        <v>17</v>
      </c>
      <c r="G13" s="11">
        <v>11382500</v>
      </c>
      <c r="H13" s="11">
        <v>435970837</v>
      </c>
      <c r="I13" s="11">
        <v>204945000</v>
      </c>
      <c r="J13" s="11">
        <v>5588750</v>
      </c>
      <c r="K13" s="11">
        <v>244576000</v>
      </c>
      <c r="L13" s="11" t="s">
        <v>12</v>
      </c>
      <c r="M13" s="11" t="s">
        <v>12</v>
      </c>
      <c r="N13" s="11">
        <v>69285335</v>
      </c>
      <c r="O13" s="11" t="s">
        <v>12</v>
      </c>
      <c r="P13" s="11" t="s">
        <v>12</v>
      </c>
      <c r="Q13" s="11">
        <v>125435</v>
      </c>
    </row>
    <row r="14" spans="1:17" s="10" customFormat="1" ht="20.100000000000001" customHeight="1" x14ac:dyDescent="0.4">
      <c r="A14" s="7" t="s">
        <v>21</v>
      </c>
      <c r="B14" s="11">
        <v>1679269621</v>
      </c>
      <c r="C14" s="11">
        <v>355482440</v>
      </c>
      <c r="D14" s="11">
        <v>267602450</v>
      </c>
      <c r="E14" s="11">
        <v>14477000</v>
      </c>
      <c r="F14" s="11" t="s">
        <v>17</v>
      </c>
      <c r="G14" s="11">
        <v>34049724</v>
      </c>
      <c r="H14" s="11">
        <v>471093000</v>
      </c>
      <c r="I14" s="11">
        <v>222264000</v>
      </c>
      <c r="J14" s="11">
        <v>6940852</v>
      </c>
      <c r="K14" s="11">
        <v>271861000</v>
      </c>
      <c r="L14" s="11" t="s">
        <v>12</v>
      </c>
      <c r="M14" s="11" t="s">
        <v>12</v>
      </c>
      <c r="N14" s="11">
        <v>35361955</v>
      </c>
      <c r="O14" s="11" t="s">
        <v>12</v>
      </c>
      <c r="P14" s="11" t="s">
        <v>12</v>
      </c>
      <c r="Q14" s="11">
        <v>137200</v>
      </c>
    </row>
    <row r="15" spans="1:17" s="10" customFormat="1" ht="20.100000000000001" customHeight="1" x14ac:dyDescent="0.4">
      <c r="A15" s="8" t="s">
        <v>22</v>
      </c>
      <c r="B15" s="9">
        <v>1875420000</v>
      </c>
      <c r="C15" s="9">
        <v>393113770</v>
      </c>
      <c r="D15" s="9">
        <v>293132363</v>
      </c>
      <c r="E15" s="9">
        <v>9971000</v>
      </c>
      <c r="F15" s="9" t="s">
        <v>17</v>
      </c>
      <c r="G15" s="9">
        <v>15800000</v>
      </c>
      <c r="H15" s="9">
        <v>494954000</v>
      </c>
      <c r="I15" s="9">
        <v>242281000</v>
      </c>
      <c r="J15" s="9">
        <v>7904300</v>
      </c>
      <c r="K15" s="9">
        <v>389326000</v>
      </c>
      <c r="L15" s="9">
        <v>9813602</v>
      </c>
      <c r="M15" s="9">
        <v>6461784</v>
      </c>
      <c r="N15" s="9">
        <v>11776126</v>
      </c>
      <c r="O15" s="9" t="s">
        <v>12</v>
      </c>
      <c r="P15" s="9" t="s">
        <v>12</v>
      </c>
      <c r="Q15" s="9">
        <v>886055</v>
      </c>
    </row>
    <row r="16" spans="1:17" s="10" customFormat="1" ht="20.100000000000001" customHeight="1" x14ac:dyDescent="0.4">
      <c r="A16" s="12" t="s">
        <v>23</v>
      </c>
      <c r="B16" s="13">
        <v>2059256259</v>
      </c>
      <c r="C16" s="13">
        <v>403192600</v>
      </c>
      <c r="D16" s="13">
        <v>314403595</v>
      </c>
      <c r="E16" s="13">
        <v>1836000</v>
      </c>
      <c r="F16" s="13" t="s">
        <v>17</v>
      </c>
      <c r="G16" s="13">
        <v>16294200</v>
      </c>
      <c r="H16" s="13">
        <v>523630000</v>
      </c>
      <c r="I16" s="13">
        <v>258535000</v>
      </c>
      <c r="J16" s="13">
        <v>8160000</v>
      </c>
      <c r="K16" s="13">
        <v>401677000</v>
      </c>
      <c r="L16" s="13" t="s">
        <v>12</v>
      </c>
      <c r="M16" s="13">
        <v>6506801</v>
      </c>
      <c r="N16" s="13">
        <v>116687422</v>
      </c>
      <c r="O16" s="13" t="s">
        <v>12</v>
      </c>
      <c r="P16" s="13" t="s">
        <v>12</v>
      </c>
      <c r="Q16" s="13">
        <v>8333641</v>
      </c>
    </row>
    <row r="17" spans="1:17" s="3" customFormat="1" ht="20.100000000000001" customHeight="1" x14ac:dyDescent="0.4">
      <c r="A17" s="7" t="s">
        <v>24</v>
      </c>
      <c r="B17" s="5">
        <v>2116073546</v>
      </c>
      <c r="C17" s="5">
        <v>409400270</v>
      </c>
      <c r="D17" s="5">
        <v>326605985</v>
      </c>
      <c r="E17" s="5">
        <v>1027000</v>
      </c>
      <c r="F17" s="5">
        <v>6733000</v>
      </c>
      <c r="G17" s="5">
        <v>15577050</v>
      </c>
      <c r="H17" s="5">
        <v>521208000</v>
      </c>
      <c r="I17" s="5">
        <v>272947000</v>
      </c>
      <c r="J17" s="5">
        <v>7792825</v>
      </c>
      <c r="K17" s="5">
        <v>449826000</v>
      </c>
      <c r="L17" s="5">
        <v>7030494</v>
      </c>
      <c r="M17" s="11" t="s">
        <v>12</v>
      </c>
      <c r="N17" s="5">
        <v>96821642</v>
      </c>
      <c r="O17" s="11" t="s">
        <v>12</v>
      </c>
      <c r="P17" s="11" t="s">
        <v>12</v>
      </c>
      <c r="Q17" s="5">
        <v>1104280</v>
      </c>
    </row>
    <row r="18" spans="1:17" ht="20.100000000000001" customHeight="1" x14ac:dyDescent="0.4">
      <c r="A18" s="7" t="s">
        <v>25</v>
      </c>
      <c r="B18" s="14">
        <v>2377426549</v>
      </c>
      <c r="C18" s="14">
        <v>507601717</v>
      </c>
      <c r="D18" s="14">
        <v>333741021</v>
      </c>
      <c r="E18" s="14">
        <v>3830000</v>
      </c>
      <c r="F18" s="14">
        <v>166000</v>
      </c>
      <c r="G18" s="14">
        <v>15911460</v>
      </c>
      <c r="H18" s="14">
        <v>562213321</v>
      </c>
      <c r="I18" s="14">
        <v>277022000</v>
      </c>
      <c r="J18" s="14">
        <v>13091293</v>
      </c>
      <c r="K18" s="14">
        <v>466264000</v>
      </c>
      <c r="L18" s="14">
        <v>33000000</v>
      </c>
      <c r="M18" s="11" t="s">
        <v>12</v>
      </c>
      <c r="N18" s="14">
        <v>164481232</v>
      </c>
      <c r="O18" s="11" t="s">
        <v>12</v>
      </c>
      <c r="P18" s="11" t="s">
        <v>12</v>
      </c>
      <c r="Q18" s="14">
        <v>104505</v>
      </c>
    </row>
    <row r="19" spans="1:17" ht="20.100000000000001" customHeight="1" x14ac:dyDescent="0.4">
      <c r="A19" s="7" t="s">
        <v>26</v>
      </c>
      <c r="B19" s="14">
        <v>2545402163</v>
      </c>
      <c r="C19" s="14">
        <v>531286410</v>
      </c>
      <c r="D19" s="14">
        <v>357830724</v>
      </c>
      <c r="E19" s="14">
        <v>15824000</v>
      </c>
      <c r="F19" s="14">
        <v>59000</v>
      </c>
      <c r="G19" s="14">
        <v>15576540</v>
      </c>
      <c r="H19" s="14">
        <v>581831000</v>
      </c>
      <c r="I19" s="14">
        <v>301082000</v>
      </c>
      <c r="J19" s="14">
        <v>7805470</v>
      </c>
      <c r="K19" s="14">
        <v>462077000</v>
      </c>
      <c r="L19" s="14">
        <v>33000000</v>
      </c>
      <c r="M19" s="11" t="s">
        <v>12</v>
      </c>
      <c r="N19" s="14">
        <v>238917857</v>
      </c>
      <c r="O19" s="11" t="s">
        <v>12</v>
      </c>
      <c r="P19" s="11" t="s">
        <v>12</v>
      </c>
      <c r="Q19" s="14">
        <v>112162</v>
      </c>
    </row>
    <row r="20" spans="1:17" ht="20.100000000000001" customHeight="1" x14ac:dyDescent="0.4">
      <c r="A20" s="8" t="s">
        <v>27</v>
      </c>
      <c r="B20" s="15">
        <v>2619346944</v>
      </c>
      <c r="C20" s="15">
        <v>546609980</v>
      </c>
      <c r="D20" s="15">
        <v>382531540</v>
      </c>
      <c r="E20" s="15">
        <v>28700000</v>
      </c>
      <c r="F20" s="15">
        <v>234000</v>
      </c>
      <c r="G20" s="15">
        <v>15325090</v>
      </c>
      <c r="H20" s="15">
        <v>608247286</v>
      </c>
      <c r="I20" s="15">
        <v>311905000</v>
      </c>
      <c r="J20" s="15">
        <v>7684045</v>
      </c>
      <c r="K20" s="15">
        <v>512343000</v>
      </c>
      <c r="L20" s="15">
        <v>34020000</v>
      </c>
      <c r="M20" s="11" t="s">
        <v>12</v>
      </c>
      <c r="N20" s="16">
        <v>171637002</v>
      </c>
      <c r="O20" s="11" t="s">
        <v>12</v>
      </c>
      <c r="P20" s="9" t="s">
        <v>12</v>
      </c>
      <c r="Q20" s="15">
        <v>110001</v>
      </c>
    </row>
    <row r="21" spans="1:17" s="18" customFormat="1" ht="20.100000000000001" customHeight="1" x14ac:dyDescent="0.4">
      <c r="A21" s="12" t="s">
        <v>28</v>
      </c>
      <c r="B21" s="16">
        <v>2739070454</v>
      </c>
      <c r="C21" s="16">
        <v>557555700</v>
      </c>
      <c r="D21" s="16">
        <v>392264831</v>
      </c>
      <c r="E21" s="16">
        <v>38259000</v>
      </c>
      <c r="F21" s="16">
        <v>297000</v>
      </c>
      <c r="G21" s="17">
        <v>10284470</v>
      </c>
      <c r="H21" s="17">
        <v>591461594</v>
      </c>
      <c r="I21" s="17">
        <v>318517000</v>
      </c>
      <c r="J21" s="17">
        <v>5176635</v>
      </c>
      <c r="K21" s="17">
        <v>539909000</v>
      </c>
      <c r="L21" s="17">
        <v>33000000</v>
      </c>
      <c r="M21" s="13" t="s">
        <v>12</v>
      </c>
      <c r="N21" s="17">
        <v>250788365</v>
      </c>
      <c r="O21" s="13" t="s">
        <v>12</v>
      </c>
      <c r="P21" s="23" t="s">
        <v>12</v>
      </c>
      <c r="Q21" s="22">
        <v>1556859</v>
      </c>
    </row>
    <row r="22" spans="1:17" s="19" customFormat="1" ht="20.100000000000001" customHeight="1" x14ac:dyDescent="0.4">
      <c r="A22" s="24" t="s">
        <v>29</v>
      </c>
      <c r="B22" s="22">
        <v>2792529220</v>
      </c>
      <c r="C22" s="22">
        <v>568684010</v>
      </c>
      <c r="D22" s="22">
        <v>369318600</v>
      </c>
      <c r="E22" s="22">
        <v>50586000</v>
      </c>
      <c r="F22" s="23" t="s">
        <v>32</v>
      </c>
      <c r="G22" s="22">
        <f>442840900-D22-E22</f>
        <v>22936300</v>
      </c>
      <c r="H22" s="22">
        <v>575541000</v>
      </c>
      <c r="I22" s="22">
        <v>305377000</v>
      </c>
      <c r="J22" s="22">
        <v>12643525</v>
      </c>
      <c r="K22" s="22">
        <v>502096000</v>
      </c>
      <c r="L22" s="22">
        <v>90000000</v>
      </c>
      <c r="M22" s="23" t="s">
        <v>32</v>
      </c>
      <c r="N22" s="22">
        <v>289941462</v>
      </c>
      <c r="O22" s="23" t="s">
        <v>32</v>
      </c>
      <c r="P22" s="23" t="s">
        <v>32</v>
      </c>
      <c r="Q22" s="22">
        <v>5405323</v>
      </c>
    </row>
    <row r="23" spans="1:17" ht="20.100000000000001" customHeight="1" x14ac:dyDescent="0.4">
      <c r="A23" s="24" t="s">
        <v>30</v>
      </c>
      <c r="B23" s="22">
        <v>2850590080</v>
      </c>
      <c r="C23" s="22">
        <v>579516300</v>
      </c>
      <c r="D23" s="22">
        <v>375373982</v>
      </c>
      <c r="E23" s="22">
        <v>63980000</v>
      </c>
      <c r="F23" s="23" t="s">
        <v>32</v>
      </c>
      <c r="G23" s="22">
        <f>471347192-D23-E23</f>
        <v>31993210</v>
      </c>
      <c r="H23" s="22">
        <v>588362239</v>
      </c>
      <c r="I23" s="22">
        <v>304102000</v>
      </c>
      <c r="J23" s="22">
        <v>17899414</v>
      </c>
      <c r="K23" s="22">
        <v>476987000</v>
      </c>
      <c r="L23" s="22">
        <v>90000000</v>
      </c>
      <c r="M23" s="23" t="s">
        <v>32</v>
      </c>
      <c r="N23" s="22">
        <v>321950850</v>
      </c>
      <c r="O23" s="23" t="s">
        <v>32</v>
      </c>
      <c r="P23" s="23" t="s">
        <v>32</v>
      </c>
      <c r="Q23" s="22">
        <v>425085</v>
      </c>
    </row>
    <row r="24" spans="1:17" ht="20.100000000000001" customHeight="1" x14ac:dyDescent="0.4">
      <c r="A24" s="24" t="s">
        <v>31</v>
      </c>
      <c r="B24" s="22">
        <v>2748454644</v>
      </c>
      <c r="C24" s="22">
        <v>589833340</v>
      </c>
      <c r="D24" s="22">
        <v>374182298</v>
      </c>
      <c r="E24" s="22">
        <v>54611000</v>
      </c>
      <c r="F24" s="23" t="s">
        <v>32</v>
      </c>
      <c r="G24" s="22">
        <f>465890009-D24-E24</f>
        <v>37096711</v>
      </c>
      <c r="H24" s="22">
        <v>563958256</v>
      </c>
      <c r="I24" s="22">
        <v>303456000</v>
      </c>
      <c r="J24" s="22">
        <v>18744505</v>
      </c>
      <c r="K24" s="22">
        <v>391861000</v>
      </c>
      <c r="L24" s="22">
        <v>92252000</v>
      </c>
      <c r="M24" s="23" t="s">
        <v>32</v>
      </c>
      <c r="N24" s="22">
        <v>321733586</v>
      </c>
      <c r="O24" s="23" t="s">
        <v>32</v>
      </c>
      <c r="P24" s="23" t="s">
        <v>32</v>
      </c>
      <c r="Q24" s="22">
        <v>725948</v>
      </c>
    </row>
    <row r="25" spans="1:17" ht="20.100000000000001" customHeight="1" x14ac:dyDescent="0.4">
      <c r="A25" s="25" t="s">
        <v>33</v>
      </c>
      <c r="B25" s="26">
        <v>2762651479</v>
      </c>
      <c r="C25" s="26">
        <v>585942530</v>
      </c>
      <c r="D25" s="26">
        <v>396101556</v>
      </c>
      <c r="E25" s="26">
        <v>68152000</v>
      </c>
      <c r="F25" s="27" t="s">
        <v>32</v>
      </c>
      <c r="G25" s="26">
        <f>498731126-D25-E25</f>
        <v>34477570</v>
      </c>
      <c r="H25" s="26">
        <v>624736864</v>
      </c>
      <c r="I25" s="26">
        <v>321073000</v>
      </c>
      <c r="J25" s="26">
        <v>17205785</v>
      </c>
      <c r="K25" s="26">
        <v>394025000</v>
      </c>
      <c r="L25" s="26">
        <v>91360000</v>
      </c>
      <c r="M25" s="27" t="s">
        <v>32</v>
      </c>
      <c r="N25" s="26">
        <v>223329494</v>
      </c>
      <c r="O25" s="27" t="s">
        <v>32</v>
      </c>
      <c r="P25" s="27" t="s">
        <v>32</v>
      </c>
      <c r="Q25" s="26">
        <v>5247680</v>
      </c>
    </row>
    <row r="26" spans="1:17" ht="20.100000000000001" customHeight="1" thickBot="1" x14ac:dyDescent="0.45">
      <c r="A26" s="28" t="s">
        <v>34</v>
      </c>
      <c r="B26" s="29">
        <v>2687558226</v>
      </c>
      <c r="C26" s="29">
        <v>581062778</v>
      </c>
      <c r="D26" s="29">
        <v>368307787</v>
      </c>
      <c r="E26" s="29">
        <v>81798000</v>
      </c>
      <c r="F26" s="30" t="s">
        <v>32</v>
      </c>
      <c r="G26" s="29">
        <f>497504272-D26-E26</f>
        <v>47398485</v>
      </c>
      <c r="H26" s="29">
        <v>645359000</v>
      </c>
      <c r="I26" s="29">
        <v>299329072</v>
      </c>
      <c r="J26" s="29">
        <v>20092717</v>
      </c>
      <c r="K26" s="29">
        <v>425419147</v>
      </c>
      <c r="L26" s="29">
        <v>69435000</v>
      </c>
      <c r="M26" s="30" t="s">
        <v>32</v>
      </c>
      <c r="N26" s="29">
        <v>148715888</v>
      </c>
      <c r="O26" s="30" t="s">
        <v>32</v>
      </c>
      <c r="P26" s="30" t="s">
        <v>32</v>
      </c>
      <c r="Q26" s="29">
        <v>640352</v>
      </c>
    </row>
    <row r="27" spans="1:17" ht="20.100000000000001" customHeight="1" x14ac:dyDescent="0.4">
      <c r="A27" s="20"/>
      <c r="B27" s="20"/>
      <c r="C27" s="20"/>
      <c r="D27" s="20"/>
      <c r="E27" s="20"/>
      <c r="F27" s="20"/>
      <c r="G27" s="3"/>
      <c r="H27" s="3"/>
      <c r="I27" s="3"/>
      <c r="J27" s="3"/>
      <c r="K27" s="3"/>
      <c r="L27" s="3"/>
      <c r="M27" s="3"/>
      <c r="N27" s="3"/>
      <c r="O27" s="3"/>
      <c r="P27" s="35" t="s">
        <v>42</v>
      </c>
      <c r="Q27" s="35"/>
    </row>
    <row r="28" spans="1:17" ht="20.100000000000001" customHeight="1" x14ac:dyDescent="0.4"/>
    <row r="29" spans="1:17" ht="20.100000000000001" customHeight="1" x14ac:dyDescent="0.4"/>
    <row r="30" spans="1:17" ht="20.100000000000001" customHeight="1" x14ac:dyDescent="0.4"/>
  </sheetData>
  <mergeCells count="14">
    <mergeCell ref="N4:N5"/>
    <mergeCell ref="O4:P4"/>
    <mergeCell ref="Q4:Q5"/>
    <mergeCell ref="P27:Q27"/>
    <mergeCell ref="A1:Q1"/>
    <mergeCell ref="A2:H2"/>
    <mergeCell ref="A3:B3"/>
    <mergeCell ref="A4:A5"/>
    <mergeCell ref="B4:B5"/>
    <mergeCell ref="C4:C5"/>
    <mergeCell ref="D4:G4"/>
    <mergeCell ref="H4:H5"/>
    <mergeCell ref="I4:J4"/>
    <mergeCell ref="K4:M4"/>
  </mergeCells>
  <phoneticPr fontId="2"/>
  <pageMargins left="0.39370078740157483" right="0.39370078740157483" top="0.39370078740157483" bottom="0.39370078740157483" header="0.39370078740157483" footer="0.19685039370078741"/>
  <pageSetup paperSize="8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92-2</vt:lpstr>
    </vt:vector>
  </TitlesOfParts>
  <Company>Tokai vilage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2022-03-24T02:16:15Z</cp:lastPrinted>
  <dcterms:created xsi:type="dcterms:W3CDTF">2022-01-19T04:22:38Z</dcterms:created>
  <dcterms:modified xsi:type="dcterms:W3CDTF">2022-03-24T02:16:21Z</dcterms:modified>
</cp:coreProperties>
</file>