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10080" activeTab="0"/>
  </bookViews>
  <sheets>
    <sheet name="表紙" sheetId="1" r:id="rId1"/>
    <sheet name="Ａ２訪問型(独自)サービス" sheetId="2" r:id="rId2"/>
    <sheet name="Ａ６通所型（独自）サービス " sheetId="3" r:id="rId3"/>
    <sheet name="AF介護予防ケアマネジメント" sheetId="4" r:id="rId4"/>
  </sheets>
  <definedNames>
    <definedName name="_xlnm.Print_Area" localSheetId="1">'Ａ２訪問型(独自)サービス'!$A$1:$I$34</definedName>
    <definedName name="_xlnm.Print_Area" localSheetId="2">'Ａ６通所型（独自）サービス '!$A$1:$K$66</definedName>
    <definedName name="_xlnm.Print_Area" localSheetId="3">'AF介護予防ケアマネジメント'!$A$1:$K$7</definedName>
    <definedName name="_xlnm.Print_Area" localSheetId="0">'表紙'!$A$1:$P$33</definedName>
  </definedNames>
  <calcPr fullCalcOnLoad="1"/>
</workbook>
</file>

<file path=xl/sharedStrings.xml><?xml version="1.0" encoding="utf-8"?>
<sst xmlns="http://schemas.openxmlformats.org/spreadsheetml/2006/main" count="389" uniqueCount="218">
  <si>
    <t>サービス内容略称</t>
  </si>
  <si>
    <t>算定項目</t>
  </si>
  <si>
    <t>サービスコード</t>
  </si>
  <si>
    <t>種類</t>
  </si>
  <si>
    <t>項目</t>
  </si>
  <si>
    <t>算定単位</t>
  </si>
  <si>
    <t>合成
単位数</t>
  </si>
  <si>
    <t>1月につき</t>
  </si>
  <si>
    <t>1日につき</t>
  </si>
  <si>
    <t>1回につき</t>
  </si>
  <si>
    <t>事業対象者・要支援１</t>
  </si>
  <si>
    <t>事業対象者・要支援２</t>
  </si>
  <si>
    <t>中山間地域等に居住する者へのサービス提供加算</t>
  </si>
  <si>
    <t>（1）選択的サービス複数実施加算（Ⅰ）</t>
  </si>
  <si>
    <t>（2）選択的サービス複数実施加算（Ⅱ）</t>
  </si>
  <si>
    <t>所定単位数の　5％　加算</t>
  </si>
  <si>
    <t>所定単位数の　5％　加算</t>
  </si>
  <si>
    <t>ロ　生活機能向上グループ活動加算</t>
  </si>
  <si>
    <t>ハ　運動器機能向上加算</t>
  </si>
  <si>
    <t>栄養改善及び口腔機能向上　</t>
  </si>
  <si>
    <t>運動器機能向上、栄養改善及び口腔機能向上</t>
  </si>
  <si>
    <t>事業対象者・要支援2</t>
  </si>
  <si>
    <t>(1)介護職員処遇改善加算(Ⅰ)　</t>
  </si>
  <si>
    <t>(3)介護職員処遇改善加算(Ⅲ)</t>
  </si>
  <si>
    <t>定員超過の場合</t>
  </si>
  <si>
    <t>定員超過の場合
　　×　70％</t>
  </si>
  <si>
    <t>事業対象者・要支援１</t>
  </si>
  <si>
    <t>事業対象者・要支援２</t>
  </si>
  <si>
    <t>看護・介護職員が
欠員の場合
　　×　70％</t>
  </si>
  <si>
    <t>看護・介護職員が欠員の場合</t>
  </si>
  <si>
    <t>通所型サービス中山間地域等加算回数</t>
  </si>
  <si>
    <t>運動器機能向上及び栄養改善　　</t>
  </si>
  <si>
    <t>運動器機能向上及び口腔機能向上　　</t>
  </si>
  <si>
    <t>Ａ６</t>
  </si>
  <si>
    <t>イ　通所型サービス費（独自）</t>
  </si>
  <si>
    <t>ヌ 介護職員処遇改善加算</t>
  </si>
  <si>
    <t>リ 生活機能向上連携加算</t>
  </si>
  <si>
    <t>１月につき</t>
  </si>
  <si>
    <t>200単位加算</t>
  </si>
  <si>
    <t>チ 初回加算</t>
  </si>
  <si>
    <t>１回につき</t>
  </si>
  <si>
    <t>所定単位数の5％加算</t>
  </si>
  <si>
    <t>１日につき</t>
  </si>
  <si>
    <t>所定単位数の10％加算</t>
  </si>
  <si>
    <t>中山間地域等における小規模事業所加算</t>
  </si>
  <si>
    <t>所定単位数の15％加算</t>
  </si>
  <si>
    <t>特別地域加算</t>
  </si>
  <si>
    <t>１回につき</t>
  </si>
  <si>
    <t>１日につき</t>
  </si>
  <si>
    <t>１月につき</t>
  </si>
  <si>
    <t>合成単位数</t>
  </si>
  <si>
    <t>算定項目</t>
  </si>
  <si>
    <t>サービス内容略称</t>
  </si>
  <si>
    <t>中山間地域等に居住する者へのサービス提供加算</t>
  </si>
  <si>
    <t>A２</t>
  </si>
  <si>
    <t>事業対象者・要支援１　※１月の中で全部で４回まで</t>
  </si>
  <si>
    <t>事業対象者・要支援２　※１月の中で全部で５回から８回まで</t>
  </si>
  <si>
    <t>Ａ６</t>
  </si>
  <si>
    <t>(1)介護職員処遇改善加算（Ⅰ） 所定単位数の137/1000 加算</t>
  </si>
  <si>
    <t>(2)介護職員処遇改善加算（Ⅱ） 所定単位数の100/1000 加算</t>
  </si>
  <si>
    <t>(3)介護職員処遇改善加算（Ⅲ） 所定単位数の55/1000加算</t>
  </si>
  <si>
    <t>(5)介護職員処遇改善加算（Ⅴ） (3)で算定した単位数の　80％加算</t>
  </si>
  <si>
    <t>(4)介護職員処遇改善加算（Ⅳ） (3)で算定した単位数の　90％加算</t>
  </si>
  <si>
    <t>(2)介護職員処遇改善加算(Ⅱ)　</t>
  </si>
  <si>
    <t>(4)介護職員処遇改善加算(Ⅳ)</t>
  </si>
  <si>
    <t>(5)介護職員処遇改善加算(Ⅴ)　</t>
  </si>
  <si>
    <t>所定単位数の59/1000　加算</t>
  </si>
  <si>
    <t>所定単位数の23/1000　加算</t>
  </si>
  <si>
    <t>（3）で算定した単位数の　　90％　加算</t>
  </si>
  <si>
    <t>（3）で算定した単位数の　　80％　加算</t>
  </si>
  <si>
    <t>所定単位数の43/1000　加算</t>
  </si>
  <si>
    <t>A２　東海村指定基準型訪問介護サービス費（独自）サービスコード表</t>
  </si>
  <si>
    <t>A６　東海村指定基準型通所介護サービス費（独自）サービスコード表</t>
  </si>
  <si>
    <t>(1)生活機能向上連携加算（Ⅰ） 100単位加算</t>
  </si>
  <si>
    <t>(2)生活機能向上連携加算（Ⅱ） 200単位加算</t>
  </si>
  <si>
    <t>運動器機能向上加算を算定している場合</t>
  </si>
  <si>
    <t>ル 介護職員等特定処遇改善加算</t>
  </si>
  <si>
    <t>(1)介護職員等特定処遇改善加算（Ⅰ）　　所定単位数の63/1000加算</t>
  </si>
  <si>
    <t>(2)介護職員等特定処遇改善加算（Ⅱ）　　所定単位数の42/1000加算</t>
  </si>
  <si>
    <t>(2)介護職員等特定処遇改善加算(Ⅱ)　</t>
  </si>
  <si>
    <t>(1)介護職員等特定処遇改善加算(Ⅰ)</t>
  </si>
  <si>
    <t>所定単位数の12/1000　加算</t>
  </si>
  <si>
    <t>所定単位数の10/1000　加算</t>
  </si>
  <si>
    <t>事業対象者・要支援１・２（週1回程度）</t>
  </si>
  <si>
    <t>事業対象者・要支援１・２（週2回程度）</t>
  </si>
  <si>
    <t>事業対象者・要支援２（週2回を超える程度）</t>
  </si>
  <si>
    <t>事業対象者・要支援１・２（20分未満）</t>
  </si>
  <si>
    <t>訪問型独自サービス同一建物減算</t>
  </si>
  <si>
    <t>事業所と同一建物の利用者又はこれ以外の同一建物の利用者20人以上にサービスを行う場合</t>
  </si>
  <si>
    <t>1月につき</t>
  </si>
  <si>
    <r>
      <t>○</t>
    </r>
    <r>
      <rPr>
        <sz val="17"/>
        <rFont val="ＭＳ Ｐゴシック"/>
        <family val="3"/>
      </rPr>
      <t>グレー</t>
    </r>
    <r>
      <rPr>
        <sz val="17"/>
        <color indexed="8"/>
        <rFont val="ＭＳ Ｐゴシック"/>
        <family val="3"/>
      </rPr>
      <t>：「廃止」　　○</t>
    </r>
    <r>
      <rPr>
        <b/>
        <sz val="17"/>
        <color indexed="13"/>
        <rFont val="ＭＳ Ｐゴシック"/>
        <family val="3"/>
      </rPr>
      <t>黄色</t>
    </r>
    <r>
      <rPr>
        <sz val="17"/>
        <color indexed="8"/>
        <rFont val="ＭＳ Ｐゴシック"/>
        <family val="3"/>
      </rPr>
      <t>：「変更」　　○</t>
    </r>
    <r>
      <rPr>
        <b/>
        <sz val="17"/>
        <color indexed="29"/>
        <rFont val="ＭＳ Ｐゴシック"/>
        <family val="3"/>
      </rPr>
      <t>ピンク</t>
    </r>
    <r>
      <rPr>
        <sz val="17"/>
        <color indexed="8"/>
        <rFont val="ＭＳ Ｐゴシック"/>
        <family val="3"/>
      </rPr>
      <t>：「新規」</t>
    </r>
  </si>
  <si>
    <t>ニ　若年性認知症利用者受入加算</t>
  </si>
  <si>
    <t>A６</t>
  </si>
  <si>
    <t>通所型独自サービス栄養アセスメント加算</t>
  </si>
  <si>
    <t>ホ　栄養アセスメント加算</t>
  </si>
  <si>
    <t>ヘ　栄養改善加算　</t>
  </si>
  <si>
    <t>ト　口腔機能向上加算</t>
  </si>
  <si>
    <t>通所型独自サービス口腔機能向上加算Ⅰ</t>
  </si>
  <si>
    <t>通所型独自サービス口腔機能向上加算Ⅱ</t>
  </si>
  <si>
    <t>⑴口腔機能向上加算（Ⅰ）</t>
  </si>
  <si>
    <t>⑵口腔機能向上加算（Ⅱ）</t>
  </si>
  <si>
    <t>160単位加算</t>
  </si>
  <si>
    <t>チ　選択的サービス複数実施加算</t>
  </si>
  <si>
    <t>リ　事業所評価加算</t>
  </si>
  <si>
    <t>通所型独自サービス提供体制加算Ⅰ１</t>
  </si>
  <si>
    <t>通所型独自サービス提供体制加算Ⅰ２</t>
  </si>
  <si>
    <t>ヌ　サービス提供体制強化加算</t>
  </si>
  <si>
    <t>⑴サービス提供体制強化加算（Ⅰ）</t>
  </si>
  <si>
    <t>⑵サービス提供体制強化加算（Ⅱ）</t>
  </si>
  <si>
    <t>⑶サービス提供体制強化加算（Ⅲ）</t>
  </si>
  <si>
    <t>通所型独自サービス生活機能向上連携加算Ⅰ</t>
  </si>
  <si>
    <t>ル　生活機能向上連携加算</t>
  </si>
  <si>
    <t>⑴生活機能向上連携加算（Ⅰ）（3月に1回を限度）</t>
  </si>
  <si>
    <t>⑵生活機能向上連携加算（Ⅱ）</t>
  </si>
  <si>
    <t>通所型独自サービス口腔栄養スクリーニング加算Ⅰ</t>
  </si>
  <si>
    <t>通所型独自サービス口腔栄養スクリーニング加算Ⅱ</t>
  </si>
  <si>
    <t>ヲ　口腔・栄養スクリーニング加算</t>
  </si>
  <si>
    <t>⑴口腔・栄養スクリーニング加算（Ⅰ）（6月に１回を限度）</t>
  </si>
  <si>
    <t>⑵口腔・栄養スクリーニング加算（Ⅱ）（6月に１回を限度）</t>
  </si>
  <si>
    <t>ワ　科学的介護推進体制加算</t>
  </si>
  <si>
    <t>１月につき</t>
  </si>
  <si>
    <t>ヨ　介護職員等特定処遇改善加算</t>
  </si>
  <si>
    <t>カ　介護職員処遇改善加算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</si>
  <si>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</si>
  <si>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</si>
  <si>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</si>
  <si>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</si>
  <si>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</si>
  <si>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通所型独自サービス提供体制加算Ⅱ１</t>
  </si>
  <si>
    <t>通所型独自サービス提供体制加算Ⅱ２</t>
  </si>
  <si>
    <t>通所型独自サービス提供体制加算Ⅲ１</t>
  </si>
  <si>
    <t>通所型独自サービス提供体制加算Ⅲ２</t>
  </si>
  <si>
    <t>通所型独自サービス生活機能向上連携加算Ⅱ１</t>
  </si>
  <si>
    <t>通所型独自サービス生活機能向上連携加算Ⅱ２</t>
  </si>
  <si>
    <t>通所型独自サービス処遇改善加算Ⅰ</t>
  </si>
  <si>
    <t>通所型独自サービス処遇改善加算Ⅱ</t>
  </si>
  <si>
    <t>通所型独自サービス処遇改善加算Ⅲ</t>
  </si>
  <si>
    <t>通所型独自サービス処遇改善加算Ⅳ</t>
  </si>
  <si>
    <t>通所型独自サービス処遇改善加算Ⅴ</t>
  </si>
  <si>
    <t>通所型独自サービス特定処遇改善加算Ⅰ</t>
  </si>
  <si>
    <t>通所型独自サービス特定処遇改善加算Ⅱ</t>
  </si>
  <si>
    <t>通所型独自サービス１</t>
  </si>
  <si>
    <t>通所型独自サービス１日割</t>
  </si>
  <si>
    <t>通所型独自サービス２</t>
  </si>
  <si>
    <t>通所型独自サービス２日割</t>
  </si>
  <si>
    <t>通所型独自サービス１回数</t>
  </si>
  <si>
    <t>通所型独自サービス２回数</t>
  </si>
  <si>
    <t>通所型独自サービス中山間地域等提供加算</t>
  </si>
  <si>
    <t>通所型独自サービス中山間地域等加算日割</t>
  </si>
  <si>
    <t>通所型独自サービス中山間地域等加算回数</t>
  </si>
  <si>
    <t>通所型独自サービス同一建物減算１</t>
  </si>
  <si>
    <t>通所型独自サービス同一建物減算２</t>
  </si>
  <si>
    <t>通所型独自生活向上グループ活動加算</t>
  </si>
  <si>
    <t>通所型独自サービス運動器機能向上加算</t>
  </si>
  <si>
    <t>通所型独自サービス若年性認知症受入加算</t>
  </si>
  <si>
    <t>通所型独自サービス栄養改善加算</t>
  </si>
  <si>
    <t>通所型独自サービス１・定超</t>
  </si>
  <si>
    <t>通所型独自サービス１日割・定超</t>
  </si>
  <si>
    <t>通所型独自サービス２・定超</t>
  </si>
  <si>
    <t>通所型独自サービス２日割・定超</t>
  </si>
  <si>
    <t>通所型独自サービス１回数・定超</t>
  </si>
  <si>
    <t>通所型独自サービス２回数・定超</t>
  </si>
  <si>
    <t>通所型独自サービス１・人欠</t>
  </si>
  <si>
    <t>通所型独自サービス１日割・人欠</t>
  </si>
  <si>
    <t>通所型独自サービス２・人欠</t>
  </si>
  <si>
    <t>通所型独自サービス２日割・人欠</t>
  </si>
  <si>
    <t>通所型独自サービス１回数・人欠</t>
  </si>
  <si>
    <t>通所型独自サービス２回数・人欠</t>
  </si>
  <si>
    <t>事業対象者・要支援１</t>
  </si>
  <si>
    <t>事業対象者・要支援2</t>
  </si>
  <si>
    <t>訪問型独自サービスⅠ</t>
  </si>
  <si>
    <t>訪問型独自サービスⅠ日割</t>
  </si>
  <si>
    <t>訪問型独自サービスⅡ</t>
  </si>
  <si>
    <t>訪問型独自サービスⅡ日割</t>
  </si>
  <si>
    <t>訪問型独自サービスⅢ</t>
  </si>
  <si>
    <t>訪問型独自サービスⅢ日割</t>
  </si>
  <si>
    <t>訪問型独自サービスⅣ</t>
  </si>
  <si>
    <t>訪問型独自サービスⅤ</t>
  </si>
  <si>
    <t>訪問型独自サービスⅥ</t>
  </si>
  <si>
    <t>訪問型独自サービス特別地域加算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</si>
  <si>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</si>
  <si>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</si>
  <si>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</si>
  <si>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</si>
  <si>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</si>
  <si>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</si>
  <si>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訪問型独自サービス中山間地域等加算日割</t>
  </si>
  <si>
    <t>訪問型独自サービス中山間地域等加算回数</t>
  </si>
  <si>
    <t>訪問型独自サービス初回加算</t>
  </si>
  <si>
    <t>訪問型独自サービス生活機能向上連携加算Ⅰ</t>
  </si>
  <si>
    <t>訪問型独自サービス処遇改善加算Ⅰ</t>
  </si>
  <si>
    <t>訪問型独自サービス処遇改善加算Ⅱ</t>
  </si>
  <si>
    <t>訪問型独自サービス処遇改善加算Ⅲ</t>
  </si>
  <si>
    <t>訪問型独自サービス処遇改善加算Ⅳ</t>
  </si>
  <si>
    <t>訪問型独自サービス処遇改善加算Ⅴ</t>
  </si>
  <si>
    <t>訪問型独自サービス特定処遇改善加算Ⅰ</t>
  </si>
  <si>
    <t>訪問型独自サービス特定処遇改善加算Ⅱ</t>
  </si>
  <si>
    <t>ロ 訪問型サービス費（独自）（Ⅱ）</t>
  </si>
  <si>
    <t>ホ 訪問型サービス費（独自）（Ⅴ）</t>
  </si>
  <si>
    <t>イ 訪問型サービス費（独自）（Ⅰ）</t>
  </si>
  <si>
    <t>ハ訪問型サービス費（独自）（Ⅲ）</t>
  </si>
  <si>
    <t>ニ 訪問型サービス費（独自）（Ⅳ）</t>
  </si>
  <si>
    <t>ヘ 訪問型サービス費（独自）（Ⅵ）</t>
  </si>
  <si>
    <t>ト 訪問型サービス費（独自）（短時間サービス）</t>
  </si>
  <si>
    <t>所定単位数の10％減算</t>
  </si>
  <si>
    <t>訪問型独自短時間サービス</t>
  </si>
  <si>
    <t>訪問型独自サービス生活機能向上連携加算Ⅱ</t>
  </si>
  <si>
    <t>通所型独自サービス科学的介護推進体制加算</t>
  </si>
  <si>
    <t>事業所と同一の建物に居住する者又は同一建物から利用する者に通所型サービス（独自）を行う場合</t>
  </si>
  <si>
    <t>AF</t>
  </si>
  <si>
    <t>介護予防ケアマネジメントA</t>
  </si>
  <si>
    <t>イ　介護予防ケアマネジメント</t>
  </si>
  <si>
    <t>事業対象者・要支援１・２</t>
  </si>
  <si>
    <t>AF　介護予防ケアマネジメント　サービスコード表</t>
  </si>
  <si>
    <t>初回加算</t>
  </si>
  <si>
    <t>ロ　初回加算</t>
  </si>
  <si>
    <t>ハ　委託連携加算</t>
  </si>
  <si>
    <t>委託連携加算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</si>
</sst>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quot;単位&quot;"/>
  </numFmts>
  <fonts count="60">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sz val="11"/>
      <name val="ＭＳ Ｐゴシック"/>
      <family val="3"/>
    </font>
    <font>
      <sz val="17"/>
      <color indexed="8"/>
      <name val="ＭＳ Ｐゴシック"/>
      <family val="3"/>
    </font>
    <font>
      <sz val="17"/>
      <name val="ＭＳ Ｐゴシック"/>
      <family val="3"/>
    </font>
    <font>
      <b/>
      <sz val="17"/>
      <color indexed="13"/>
      <name val="ＭＳ Ｐゴシック"/>
      <family val="3"/>
    </font>
    <font>
      <b/>
      <sz val="17"/>
      <color indexed="2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4"/>
      <color indexed="8"/>
      <name val="ＭＳ Ｐゴシック"/>
      <family val="3"/>
    </font>
    <font>
      <sz val="9"/>
      <color indexed="8"/>
      <name val="ＭＳ Ｐゴシック"/>
      <family val="3"/>
    </font>
    <font>
      <sz val="8"/>
      <color indexed="8"/>
      <name val="ＭＳ Ｐゴシック"/>
      <family val="3"/>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4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7"/>
      <color theme="1"/>
      <name val="Calibri"/>
      <family val="3"/>
    </font>
    <font>
      <sz val="10"/>
      <color theme="1"/>
      <name val="Calibri"/>
      <family val="3"/>
    </font>
    <font>
      <sz val="10"/>
      <color theme="1"/>
      <name val="ＭＳ Ｐゴシック"/>
      <family val="3"/>
    </font>
    <font>
      <b/>
      <sz val="14"/>
      <color theme="1"/>
      <name val="ＭＳ Ｐゴシック"/>
      <family val="3"/>
    </font>
    <font>
      <sz val="9"/>
      <color theme="1"/>
      <name val="ＭＳ Ｐゴシック"/>
      <family val="3"/>
    </font>
    <font>
      <sz val="8"/>
      <color theme="1"/>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175">
    <xf numFmtId="0" fontId="0" fillId="0" borderId="0" xfId="0" applyAlignment="1">
      <alignment/>
    </xf>
    <xf numFmtId="0" fontId="52" fillId="0" borderId="10" xfId="0" applyFont="1" applyFill="1" applyBorder="1" applyAlignment="1">
      <alignment vertical="center" shrinkToFit="1"/>
    </xf>
    <xf numFmtId="0" fontId="52" fillId="0" borderId="0" xfId="0" applyFont="1" applyFill="1" applyBorder="1" applyAlignment="1">
      <alignment vertical="center" shrinkToFit="1"/>
    </xf>
    <xf numFmtId="0" fontId="53" fillId="0" borderId="0" xfId="61" applyFont="1" applyAlignment="1">
      <alignment vertical="center"/>
      <protection/>
    </xf>
    <xf numFmtId="0" fontId="0" fillId="0" borderId="0" xfId="0" applyAlignment="1">
      <alignment vertical="center"/>
    </xf>
    <xf numFmtId="0" fontId="0" fillId="0" borderId="0" xfId="0" applyFont="1" applyAlignment="1">
      <alignment vertical="center"/>
    </xf>
    <xf numFmtId="0" fontId="53" fillId="0" borderId="11" xfId="61" applyFont="1" applyBorder="1" applyAlignment="1">
      <alignment horizontal="left" vertical="center"/>
      <protection/>
    </xf>
    <xf numFmtId="0" fontId="52" fillId="0" borderId="10" xfId="0" applyFont="1" applyFill="1" applyBorder="1" applyAlignment="1">
      <alignment horizontal="center" vertical="center"/>
    </xf>
    <xf numFmtId="0" fontId="52" fillId="0" borderId="12" xfId="0" applyFont="1" applyFill="1" applyBorder="1" applyAlignment="1">
      <alignment horizontal="right" vertical="center" wrapText="1"/>
    </xf>
    <xf numFmtId="41" fontId="52" fillId="0" borderId="10" xfId="48" applyFont="1" applyFill="1" applyBorder="1" applyAlignment="1">
      <alignment vertical="center"/>
    </xf>
    <xf numFmtId="0" fontId="52" fillId="0" borderId="13" xfId="0" applyFont="1" applyFill="1" applyBorder="1" applyAlignment="1">
      <alignment vertical="center" shrinkToFit="1"/>
    </xf>
    <xf numFmtId="0" fontId="35" fillId="0" borderId="0" xfId="61" applyFont="1" applyFill="1">
      <alignment vertical="center"/>
      <protection/>
    </xf>
    <xf numFmtId="0" fontId="35" fillId="0" borderId="10" xfId="61" applyFont="1" applyFill="1" applyBorder="1">
      <alignment vertical="center"/>
      <protection/>
    </xf>
    <xf numFmtId="38" fontId="35" fillId="0" borderId="10" xfId="50" applyFont="1" applyFill="1" applyBorder="1" applyAlignment="1">
      <alignment vertical="center"/>
    </xf>
    <xf numFmtId="38" fontId="35" fillId="0" borderId="10" xfId="50" applyFont="1" applyFill="1" applyBorder="1" applyAlignment="1">
      <alignment vertical="center"/>
    </xf>
    <xf numFmtId="0" fontId="35" fillId="0" borderId="10" xfId="61" applyFont="1" applyFill="1" applyBorder="1" applyAlignment="1">
      <alignment horizontal="left" vertical="center" wrapText="1"/>
      <protection/>
    </xf>
    <xf numFmtId="0" fontId="54" fillId="0" borderId="10" xfId="61" applyFont="1" applyFill="1" applyBorder="1" applyAlignment="1">
      <alignment horizontal="left" vertical="center" wrapText="1"/>
      <protection/>
    </xf>
    <xf numFmtId="0" fontId="35" fillId="0" borderId="13" xfId="61" applyFont="1" applyFill="1" applyBorder="1" applyAlignment="1">
      <alignment horizontal="center" vertical="center"/>
      <protection/>
    </xf>
    <xf numFmtId="0" fontId="35" fillId="0" borderId="10" xfId="61" applyFont="1" applyFill="1" applyBorder="1" applyAlignment="1">
      <alignment horizontal="center" vertical="center"/>
      <protection/>
    </xf>
    <xf numFmtId="0" fontId="0" fillId="0" borderId="0" xfId="0" applyAlignment="1">
      <alignment horizontal="right"/>
    </xf>
    <xf numFmtId="0" fontId="35" fillId="0" borderId="14" xfId="61" applyFont="1" applyFill="1" applyBorder="1" applyAlignment="1">
      <alignment horizontal="left" vertical="center"/>
      <protection/>
    </xf>
    <xf numFmtId="0" fontId="35" fillId="0" borderId="12" xfId="61" applyFont="1" applyFill="1" applyBorder="1" applyAlignment="1">
      <alignment horizontal="left" vertical="center"/>
      <protection/>
    </xf>
    <xf numFmtId="0" fontId="35" fillId="0" borderId="15" xfId="61" applyFont="1" applyFill="1" applyBorder="1" applyAlignment="1">
      <alignment horizontal="left" vertical="center"/>
      <protection/>
    </xf>
    <xf numFmtId="0" fontId="35" fillId="0" borderId="16" xfId="61" applyFont="1" applyFill="1" applyBorder="1" applyAlignment="1">
      <alignment horizontal="left" vertical="center"/>
      <protection/>
    </xf>
    <xf numFmtId="0" fontId="35" fillId="0" borderId="17" xfId="61" applyFont="1" applyFill="1" applyBorder="1" applyAlignment="1">
      <alignment horizontal="left" vertical="center"/>
      <protection/>
    </xf>
    <xf numFmtId="0" fontId="35" fillId="0" borderId="18" xfId="61" applyFont="1" applyFill="1" applyBorder="1" applyAlignment="1">
      <alignment horizontal="left" vertical="center"/>
      <protection/>
    </xf>
    <xf numFmtId="0" fontId="35" fillId="0" borderId="13" xfId="61" applyFont="1" applyFill="1" applyBorder="1" applyAlignment="1">
      <alignment horizontal="center" vertical="top"/>
      <protection/>
    </xf>
    <xf numFmtId="0" fontId="35" fillId="0" borderId="19" xfId="61" applyFont="1" applyFill="1" applyBorder="1" applyAlignment="1">
      <alignment horizontal="center" vertical="top"/>
      <protection/>
    </xf>
    <xf numFmtId="38" fontId="35" fillId="0" borderId="10" xfId="50" applyFont="1" applyFill="1" applyBorder="1" applyAlignment="1">
      <alignment horizontal="center" vertical="center" wrapText="1"/>
    </xf>
    <xf numFmtId="0" fontId="35" fillId="0" borderId="10" xfId="61" applyFont="1" applyFill="1" applyBorder="1" applyAlignment="1">
      <alignment horizontal="center" vertical="center"/>
      <protection/>
    </xf>
    <xf numFmtId="0" fontId="35" fillId="0" borderId="15" xfId="61" applyFont="1" applyFill="1" applyBorder="1" applyAlignment="1">
      <alignment horizontal="left" vertical="top"/>
      <protection/>
    </xf>
    <xf numFmtId="0" fontId="35" fillId="0" borderId="16" xfId="61" applyFont="1" applyFill="1" applyBorder="1" applyAlignment="1">
      <alignment horizontal="left" vertical="top"/>
      <protection/>
    </xf>
    <xf numFmtId="0" fontId="35" fillId="0" borderId="17" xfId="61" applyFont="1" applyFill="1" applyBorder="1" applyAlignment="1">
      <alignment horizontal="left" vertical="top"/>
      <protection/>
    </xf>
    <xf numFmtId="0" fontId="35" fillId="0" borderId="18" xfId="61" applyFont="1" applyFill="1" applyBorder="1" applyAlignment="1">
      <alignment horizontal="left" vertical="top"/>
      <protection/>
    </xf>
    <xf numFmtId="0" fontId="35" fillId="0" borderId="20" xfId="61" applyFont="1" applyFill="1" applyBorder="1" applyAlignment="1">
      <alignment horizontal="left" vertical="top"/>
      <protection/>
    </xf>
    <xf numFmtId="0" fontId="35" fillId="0" borderId="21" xfId="61" applyFont="1" applyFill="1" applyBorder="1" applyAlignment="1">
      <alignment horizontal="left" vertical="top"/>
      <protection/>
    </xf>
    <xf numFmtId="0" fontId="54" fillId="0" borderId="10" xfId="61" applyFont="1" applyFill="1" applyBorder="1" applyAlignment="1">
      <alignment horizontal="left" vertical="center" wrapText="1"/>
      <protection/>
    </xf>
    <xf numFmtId="0" fontId="35" fillId="0" borderId="10" xfId="61" applyFont="1" applyFill="1" applyBorder="1" applyAlignment="1">
      <alignment horizontal="left" vertical="center"/>
      <protection/>
    </xf>
    <xf numFmtId="0" fontId="35" fillId="0" borderId="10" xfId="61" applyFont="1" applyFill="1" applyBorder="1" applyAlignment="1">
      <alignment horizontal="center" vertical="center" shrinkToFit="1"/>
      <protection/>
    </xf>
    <xf numFmtId="0" fontId="35" fillId="0" borderId="13" xfId="61" applyFont="1" applyFill="1" applyBorder="1" applyAlignment="1">
      <alignment horizontal="center" vertical="center"/>
      <protection/>
    </xf>
    <xf numFmtId="0" fontId="35" fillId="0" borderId="22" xfId="61" applyFont="1" applyFill="1" applyBorder="1" applyAlignment="1">
      <alignment horizontal="center" vertical="center"/>
      <protection/>
    </xf>
    <xf numFmtId="0" fontId="35" fillId="0" borderId="19" xfId="61" applyFont="1" applyFill="1" applyBorder="1" applyAlignment="1">
      <alignment horizontal="center" vertical="center"/>
      <protection/>
    </xf>
    <xf numFmtId="0" fontId="35" fillId="0" borderId="10" xfId="61" applyFont="1" applyFill="1" applyBorder="1" applyAlignment="1">
      <alignment horizontal="left" vertical="center" wrapText="1"/>
      <protection/>
    </xf>
    <xf numFmtId="0" fontId="35" fillId="0" borderId="20" xfId="61" applyFont="1" applyFill="1" applyBorder="1" applyAlignment="1">
      <alignment horizontal="left" vertical="center"/>
      <protection/>
    </xf>
    <xf numFmtId="0" fontId="35" fillId="0" borderId="21" xfId="61" applyFont="1" applyFill="1" applyBorder="1" applyAlignment="1">
      <alignment horizontal="left" vertical="center"/>
      <protection/>
    </xf>
    <xf numFmtId="0" fontId="53" fillId="0" borderId="0" xfId="61" applyFont="1" applyFill="1" applyAlignment="1">
      <alignment vertical="center"/>
      <protection/>
    </xf>
    <xf numFmtId="0" fontId="0" fillId="0" borderId="0" xfId="0" applyFill="1" applyAlignment="1">
      <alignment vertical="center"/>
    </xf>
    <xf numFmtId="0" fontId="0" fillId="0" borderId="0" xfId="0" applyFont="1" applyFill="1" applyAlignment="1">
      <alignment vertical="center"/>
    </xf>
    <xf numFmtId="0" fontId="53" fillId="0" borderId="11" xfId="61" applyFont="1" applyFill="1" applyBorder="1" applyAlignment="1">
      <alignment horizontal="left" vertical="center"/>
      <protection/>
    </xf>
    <xf numFmtId="0" fontId="52" fillId="0" borderId="10"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15"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14" xfId="0" applyFont="1" applyFill="1" applyBorder="1" applyAlignment="1">
      <alignment vertical="center"/>
    </xf>
    <xf numFmtId="0" fontId="52" fillId="0" borderId="12" xfId="0" applyFont="1" applyFill="1" applyBorder="1" applyAlignment="1">
      <alignment horizontal="right" vertical="center"/>
    </xf>
    <xf numFmtId="41" fontId="52" fillId="0" borderId="12" xfId="48" applyFont="1" applyFill="1" applyBorder="1" applyAlignment="1">
      <alignment vertical="center"/>
    </xf>
    <xf numFmtId="0" fontId="52" fillId="0" borderId="13" xfId="0" applyFont="1" applyFill="1" applyBorder="1" applyAlignment="1">
      <alignment horizontal="center" vertical="center"/>
    </xf>
    <xf numFmtId="0" fontId="52" fillId="0" borderId="17"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0" xfId="0" applyFont="1" applyFill="1" applyBorder="1" applyAlignment="1">
      <alignment horizontal="left" vertical="center" shrinkToFit="1"/>
    </xf>
    <xf numFmtId="0" fontId="52" fillId="0" borderId="14"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24" xfId="0" applyFont="1" applyFill="1" applyBorder="1" applyAlignment="1">
      <alignment vertical="center"/>
    </xf>
    <xf numFmtId="0" fontId="52" fillId="0" borderId="20"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2" xfId="0" applyFont="1" applyFill="1" applyBorder="1" applyAlignment="1">
      <alignment horizontal="left" vertical="center"/>
    </xf>
    <xf numFmtId="0" fontId="52" fillId="0" borderId="15" xfId="0" applyFont="1" applyFill="1" applyBorder="1" applyAlignment="1">
      <alignment vertical="center" shrinkToFit="1"/>
    </xf>
    <xf numFmtId="0" fontId="52" fillId="0" borderId="23" xfId="0" applyFont="1" applyFill="1" applyBorder="1" applyAlignment="1">
      <alignment vertical="center" shrinkToFit="1"/>
    </xf>
    <xf numFmtId="0" fontId="52" fillId="0" borderId="16" xfId="0" applyFont="1" applyFill="1" applyBorder="1" applyAlignment="1">
      <alignment vertical="center" shrinkToFit="1"/>
    </xf>
    <xf numFmtId="0" fontId="52" fillId="0" borderId="24" xfId="0" applyFont="1" applyFill="1" applyBorder="1" applyAlignment="1">
      <alignment horizontal="center" vertical="center" wrapText="1"/>
    </xf>
    <xf numFmtId="0" fontId="52" fillId="0" borderId="17" xfId="0" applyFont="1" applyFill="1" applyBorder="1" applyAlignment="1">
      <alignment vertical="center" shrinkToFit="1"/>
    </xf>
    <xf numFmtId="0" fontId="52" fillId="0" borderId="0" xfId="0" applyFont="1" applyFill="1" applyBorder="1" applyAlignment="1">
      <alignment vertical="center" shrinkToFit="1"/>
    </xf>
    <xf numFmtId="0" fontId="52" fillId="0" borderId="18" xfId="0" applyFont="1" applyFill="1" applyBorder="1" applyAlignment="1">
      <alignment vertical="center" shrinkToFit="1"/>
    </xf>
    <xf numFmtId="0" fontId="52" fillId="0" borderId="20" xfId="0" applyFont="1" applyFill="1" applyBorder="1" applyAlignment="1">
      <alignment vertical="center" shrinkToFit="1"/>
    </xf>
    <xf numFmtId="0" fontId="52" fillId="0" borderId="11" xfId="0" applyFont="1" applyFill="1" applyBorder="1" applyAlignment="1">
      <alignment vertical="center" shrinkToFit="1"/>
    </xf>
    <xf numFmtId="0" fontId="52" fillId="0" borderId="21" xfId="0" applyFont="1" applyFill="1" applyBorder="1" applyAlignment="1">
      <alignment vertical="center" shrinkToFit="1"/>
    </xf>
    <xf numFmtId="0" fontId="52" fillId="0" borderId="24" xfId="0" applyFont="1" applyFill="1" applyBorder="1" applyAlignment="1">
      <alignment horizontal="center" vertical="center" wrapText="1"/>
    </xf>
    <xf numFmtId="0" fontId="52" fillId="0" borderId="15" xfId="0" applyFont="1" applyFill="1" applyBorder="1" applyAlignment="1">
      <alignment horizontal="left" vertical="center" wrapText="1" shrinkToFit="1"/>
    </xf>
    <xf numFmtId="0" fontId="52" fillId="0" borderId="23" xfId="0" applyFont="1" applyFill="1" applyBorder="1" applyAlignment="1">
      <alignment horizontal="left" vertical="center" wrapText="1" shrinkToFit="1"/>
    </xf>
    <xf numFmtId="0" fontId="52" fillId="0" borderId="16" xfId="0" applyFont="1" applyFill="1" applyBorder="1" applyAlignment="1">
      <alignment horizontal="left" vertical="center" wrapText="1" shrinkToFit="1"/>
    </xf>
    <xf numFmtId="0" fontId="52" fillId="0" borderId="14" xfId="0" applyFont="1" applyFill="1" applyBorder="1" applyAlignment="1">
      <alignment horizontal="left" vertical="center" wrapText="1"/>
    </xf>
    <xf numFmtId="0" fontId="52" fillId="0" borderId="20" xfId="0" applyFont="1" applyFill="1" applyBorder="1" applyAlignment="1">
      <alignment horizontal="left" vertical="center" wrapText="1" shrinkToFit="1"/>
    </xf>
    <xf numFmtId="0" fontId="52" fillId="0" borderId="11" xfId="0" applyFont="1" applyFill="1" applyBorder="1" applyAlignment="1">
      <alignment horizontal="left" vertical="center" wrapText="1" shrinkToFit="1"/>
    </xf>
    <xf numFmtId="0" fontId="52" fillId="0" borderId="21" xfId="0" applyFont="1" applyFill="1" applyBorder="1" applyAlignment="1">
      <alignment horizontal="left" vertical="center" wrapText="1" shrinkToFit="1"/>
    </xf>
    <xf numFmtId="0" fontId="52" fillId="0" borderId="19" xfId="0" applyFont="1" applyFill="1" applyBorder="1" applyAlignment="1">
      <alignment vertical="center"/>
    </xf>
    <xf numFmtId="0" fontId="52" fillId="0" borderId="24"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0" fillId="0" borderId="14" xfId="0" applyFill="1" applyBorder="1" applyAlignment="1">
      <alignment horizontal="left" vertical="center"/>
    </xf>
    <xf numFmtId="0" fontId="0" fillId="0" borderId="24" xfId="0" applyFill="1" applyBorder="1" applyAlignment="1">
      <alignment horizontal="left" vertical="center"/>
    </xf>
    <xf numFmtId="0" fontId="52" fillId="0" borderId="2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4" xfId="0" applyFont="1" applyFill="1" applyBorder="1" applyAlignment="1">
      <alignment horizontal="left" vertical="center"/>
    </xf>
    <xf numFmtId="0" fontId="52" fillId="0" borderId="24" xfId="0" applyFont="1" applyFill="1" applyBorder="1" applyAlignment="1">
      <alignment horizontal="left" vertical="center"/>
    </xf>
    <xf numFmtId="0" fontId="52" fillId="0" borderId="19"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14" xfId="0" applyFont="1" applyFill="1" applyBorder="1" applyAlignment="1">
      <alignment vertical="center" shrinkToFi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22" xfId="0" applyFont="1" applyFill="1" applyBorder="1" applyAlignment="1">
      <alignment vertical="center"/>
    </xf>
    <xf numFmtId="0" fontId="55"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41" fontId="52" fillId="0" borderId="14" xfId="48" applyFont="1" applyFill="1" applyBorder="1" applyAlignment="1">
      <alignment vertical="center"/>
    </xf>
    <xf numFmtId="0" fontId="52" fillId="0" borderId="13" xfId="0" applyFont="1" applyFill="1" applyBorder="1" applyAlignment="1">
      <alignment vertical="center"/>
    </xf>
    <xf numFmtId="0" fontId="52" fillId="0" borderId="12"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5" xfId="0" applyFont="1" applyFill="1" applyBorder="1" applyAlignment="1">
      <alignment vertical="top" wrapText="1"/>
    </xf>
    <xf numFmtId="0" fontId="52" fillId="0" borderId="16" xfId="0" applyFont="1" applyFill="1" applyBorder="1" applyAlignment="1">
      <alignment vertical="top" wrapText="1"/>
    </xf>
    <xf numFmtId="0" fontId="52" fillId="0" borderId="24" xfId="0" applyFont="1" applyFill="1" applyBorder="1" applyAlignment="1">
      <alignment horizontal="left" vertical="center" shrinkToFit="1"/>
    </xf>
    <xf numFmtId="0" fontId="52" fillId="0" borderId="12" xfId="0" applyFont="1" applyFill="1" applyBorder="1" applyAlignment="1">
      <alignment horizontal="right" vertical="center" shrinkToFit="1"/>
    </xf>
    <xf numFmtId="0" fontId="52" fillId="0" borderId="17" xfId="0" applyFont="1" applyFill="1" applyBorder="1" applyAlignment="1">
      <alignment vertical="top" wrapText="1"/>
    </xf>
    <xf numFmtId="0" fontId="52" fillId="0" borderId="18" xfId="0" applyFont="1" applyFill="1" applyBorder="1" applyAlignment="1">
      <alignment vertical="top" wrapText="1"/>
    </xf>
    <xf numFmtId="0" fontId="52" fillId="0" borderId="24" xfId="0" applyFont="1" applyFill="1" applyBorder="1" applyAlignment="1">
      <alignment horizontal="right" vertical="center" shrinkToFit="1"/>
    </xf>
    <xf numFmtId="0" fontId="52" fillId="0" borderId="12" xfId="0" applyFont="1" applyFill="1" applyBorder="1" applyAlignment="1">
      <alignment horizontal="right" vertical="center" shrinkToFit="1"/>
    </xf>
    <xf numFmtId="0" fontId="52" fillId="0" borderId="20" xfId="0" applyFont="1" applyFill="1" applyBorder="1" applyAlignment="1">
      <alignment vertical="top" wrapText="1"/>
    </xf>
    <xf numFmtId="0" fontId="52" fillId="0" borderId="21" xfId="0" applyFont="1" applyFill="1" applyBorder="1" applyAlignment="1">
      <alignment vertical="top" wrapText="1"/>
    </xf>
    <xf numFmtId="0" fontId="52" fillId="0" borderId="16" xfId="0" applyFont="1" applyFill="1" applyBorder="1" applyAlignment="1">
      <alignment horizontal="right" vertical="center" shrinkToFit="1"/>
    </xf>
    <xf numFmtId="41" fontId="52" fillId="0" borderId="13" xfId="48" applyFont="1" applyFill="1" applyBorder="1" applyAlignment="1">
      <alignment vertical="center"/>
    </xf>
    <xf numFmtId="0" fontId="52" fillId="0" borderId="24" xfId="0" applyFont="1" applyFill="1" applyBorder="1" applyAlignment="1">
      <alignment vertical="center" wrapText="1"/>
    </xf>
    <xf numFmtId="0" fontId="0" fillId="0" borderId="0" xfId="0" applyFill="1" applyBorder="1" applyAlignment="1">
      <alignment vertical="center"/>
    </xf>
    <xf numFmtId="0" fontId="56" fillId="0" borderId="0" xfId="0" applyFont="1" applyFill="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vertical="center" wrapText="1"/>
    </xf>
    <xf numFmtId="0" fontId="52" fillId="0" borderId="0" xfId="0" applyFont="1" applyFill="1" applyBorder="1" applyAlignment="1">
      <alignment vertical="center"/>
    </xf>
    <xf numFmtId="0" fontId="57" fillId="0" borderId="0" xfId="0" applyFont="1" applyFill="1" applyBorder="1" applyAlignment="1">
      <alignment vertical="center" wrapText="1"/>
    </xf>
    <xf numFmtId="41" fontId="52" fillId="0" borderId="0" xfId="48" applyFont="1" applyFill="1" applyBorder="1" applyAlignment="1">
      <alignment vertical="center"/>
    </xf>
    <xf numFmtId="0" fontId="52" fillId="0" borderId="15" xfId="0" applyFont="1" applyFill="1" applyBorder="1" applyAlignment="1">
      <alignment vertical="center" wrapText="1"/>
    </xf>
    <xf numFmtId="0" fontId="52" fillId="0" borderId="23" xfId="0" applyFont="1" applyFill="1" applyBorder="1" applyAlignment="1">
      <alignment vertical="center" wrapText="1"/>
    </xf>
    <xf numFmtId="0" fontId="52" fillId="0" borderId="15" xfId="0" applyFont="1" applyFill="1" applyBorder="1" applyAlignment="1">
      <alignment horizontal="left" vertical="center" shrinkToFit="1"/>
    </xf>
    <xf numFmtId="0" fontId="52" fillId="0" borderId="16" xfId="0" applyFont="1" applyFill="1" applyBorder="1" applyAlignment="1">
      <alignment horizontal="left" vertical="center" shrinkToFit="1"/>
    </xf>
    <xf numFmtId="182" fontId="52" fillId="0" borderId="10" xfId="0" applyNumberFormat="1" applyFont="1" applyFill="1" applyBorder="1" applyAlignment="1">
      <alignment horizontal="right" vertical="center" wrapText="1"/>
    </xf>
    <xf numFmtId="0" fontId="52" fillId="0" borderId="17" xfId="0" applyFont="1" applyFill="1" applyBorder="1" applyAlignment="1">
      <alignment vertical="center" wrapText="1"/>
    </xf>
    <xf numFmtId="0" fontId="52" fillId="0" borderId="0" xfId="0" applyFont="1" applyFill="1" applyBorder="1" applyAlignment="1">
      <alignment vertical="center" wrapText="1"/>
    </xf>
    <xf numFmtId="0" fontId="52" fillId="0" borderId="20" xfId="0" applyFont="1" applyFill="1" applyBorder="1" applyAlignment="1">
      <alignment horizontal="left" vertical="center" shrinkToFit="1"/>
    </xf>
    <xf numFmtId="0" fontId="52" fillId="0" borderId="21" xfId="0" applyFont="1" applyFill="1" applyBorder="1" applyAlignment="1">
      <alignment horizontal="left" vertical="center" shrinkToFit="1"/>
    </xf>
    <xf numFmtId="0" fontId="52" fillId="0" borderId="20" xfId="0" applyFont="1" applyFill="1" applyBorder="1" applyAlignment="1">
      <alignment vertical="center" wrapText="1"/>
    </xf>
    <xf numFmtId="0" fontId="52" fillId="0" borderId="11" xfId="0" applyFont="1" applyFill="1" applyBorder="1" applyAlignment="1">
      <alignment vertical="center" wrapText="1"/>
    </xf>
    <xf numFmtId="0" fontId="58" fillId="0" borderId="14" xfId="61" applyFont="1" applyFill="1" applyBorder="1" applyAlignment="1">
      <alignment horizontal="left" vertical="center" wrapText="1"/>
      <protection/>
    </xf>
    <xf numFmtId="0" fontId="58" fillId="0" borderId="12" xfId="61" applyFont="1" applyFill="1" applyBorder="1" applyAlignment="1">
      <alignment horizontal="left" vertical="center" wrapText="1"/>
      <protection/>
    </xf>
    <xf numFmtId="0" fontId="35" fillId="0" borderId="14" xfId="61" applyFont="1" applyFill="1" applyBorder="1" applyAlignment="1">
      <alignment horizontal="left" vertical="center" wrapText="1"/>
      <protection/>
    </xf>
    <xf numFmtId="0" fontId="35" fillId="0" borderId="12" xfId="61" applyFont="1" applyFill="1" applyBorder="1" applyAlignment="1">
      <alignment horizontal="left" vertical="center" wrapText="1"/>
      <protection/>
    </xf>
    <xf numFmtId="0" fontId="53" fillId="0" borderId="0" xfId="61" applyFont="1" applyFill="1" applyBorder="1" applyAlignment="1">
      <alignment vertical="center"/>
      <protection/>
    </xf>
    <xf numFmtId="0" fontId="35" fillId="0" borderId="0" xfId="61" applyFill="1">
      <alignment vertical="center"/>
      <protection/>
    </xf>
    <xf numFmtId="0" fontId="53" fillId="0" borderId="11" xfId="61" applyFont="1" applyFill="1" applyBorder="1" applyAlignment="1">
      <alignment horizontal="left" vertical="center" wrapText="1"/>
      <protection/>
    </xf>
    <xf numFmtId="0" fontId="53" fillId="0" borderId="0" xfId="61" applyFont="1" applyFill="1" applyBorder="1" applyAlignment="1">
      <alignment horizontal="left" vertical="center"/>
      <protection/>
    </xf>
    <xf numFmtId="0" fontId="59" fillId="0" borderId="0" xfId="61" applyFont="1" applyFill="1" applyAlignment="1">
      <alignment horizontal="center" vertical="center"/>
      <protection/>
    </xf>
    <xf numFmtId="0" fontId="59" fillId="0" borderId="0" xfId="61" applyFont="1" applyFill="1">
      <alignment vertical="center"/>
      <protection/>
    </xf>
    <xf numFmtId="0" fontId="35" fillId="0" borderId="0" xfId="61" applyFill="1" applyAlignment="1">
      <alignment horizontal="center" vertical="center"/>
      <protection/>
    </xf>
    <xf numFmtId="38" fontId="59" fillId="0" borderId="0" xfId="50" applyFont="1" applyFill="1" applyAlignment="1">
      <alignment vertical="center"/>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vertical="center"/>
    </xf>
    <xf numFmtId="0" fontId="52" fillId="33" borderId="10" xfId="0" applyFont="1" applyFill="1" applyBorder="1" applyAlignment="1">
      <alignment vertical="center" shrinkToFit="1"/>
    </xf>
    <xf numFmtId="0" fontId="52" fillId="33" borderId="10" xfId="0" applyFont="1" applyFill="1" applyBorder="1" applyAlignment="1">
      <alignment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right" vertical="center"/>
    </xf>
    <xf numFmtId="41" fontId="52" fillId="33" borderId="10" xfId="48" applyFont="1" applyFill="1" applyBorder="1" applyAlignment="1">
      <alignment vertical="center"/>
    </xf>
    <xf numFmtId="0" fontId="52" fillId="33" borderId="10" xfId="0" applyFont="1" applyFill="1" applyBorder="1" applyAlignment="1">
      <alignment vertical="center" wrapText="1"/>
    </xf>
    <xf numFmtId="0" fontId="52" fillId="33" borderId="14" xfId="0" applyFont="1" applyFill="1" applyBorder="1" applyAlignment="1">
      <alignment horizontal="left" vertical="center" wrapText="1"/>
    </xf>
    <xf numFmtId="0" fontId="52" fillId="33" borderId="1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7</xdr:row>
      <xdr:rowOff>133350</xdr:rowOff>
    </xdr:from>
    <xdr:to>
      <xdr:col>12</xdr:col>
      <xdr:colOff>371475</xdr:colOff>
      <xdr:row>16</xdr:row>
      <xdr:rowOff>142875</xdr:rowOff>
    </xdr:to>
    <xdr:sp>
      <xdr:nvSpPr>
        <xdr:cNvPr id="1" name="テキスト ボックス 1"/>
        <xdr:cNvSpPr txBox="1">
          <a:spLocks noChangeArrowheads="1"/>
        </xdr:cNvSpPr>
      </xdr:nvSpPr>
      <xdr:spPr>
        <a:xfrm>
          <a:off x="1057275" y="1200150"/>
          <a:ext cx="6629400" cy="1381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東海村介護予防・日常生活支援総合事業費</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単位数サービスコード表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（令和４年４月施行版）</a:t>
          </a:r>
          <a:r>
            <a:rPr lang="en-US" cap="none" sz="2400" b="0" i="0" u="none" baseline="0">
              <a:solidFill>
                <a:srgbClr val="000000"/>
              </a:solidFill>
              <a:latin typeface="Calibri"/>
              <a:ea typeface="Calibri"/>
              <a:cs typeface="Calibri"/>
            </a:rPr>
            <a:t>
</a:t>
          </a:r>
        </a:p>
      </xdr:txBody>
    </xdr:sp>
    <xdr:clientData/>
  </xdr:twoCellAnchor>
  <xdr:twoCellAnchor>
    <xdr:from>
      <xdr:col>1</xdr:col>
      <xdr:colOff>438150</xdr:colOff>
      <xdr:row>19</xdr:row>
      <xdr:rowOff>66675</xdr:rowOff>
    </xdr:from>
    <xdr:to>
      <xdr:col>13</xdr:col>
      <xdr:colOff>247650</xdr:colOff>
      <xdr:row>30</xdr:row>
      <xdr:rowOff>85725</xdr:rowOff>
    </xdr:to>
    <xdr:sp>
      <xdr:nvSpPr>
        <xdr:cNvPr id="2" name="テキスト ボックス 2"/>
        <xdr:cNvSpPr txBox="1">
          <a:spLocks noChangeArrowheads="1"/>
        </xdr:cNvSpPr>
      </xdr:nvSpPr>
      <xdr:spPr>
        <a:xfrm>
          <a:off x="1047750" y="2962275"/>
          <a:ext cx="7124700" cy="16954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単位数サービスコード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Ａ２　東海村</a:t>
          </a:r>
          <a:r>
            <a:rPr lang="en-US" cap="none" sz="1600" b="0" i="0" u="none" baseline="0">
              <a:solidFill>
                <a:srgbClr val="000000"/>
              </a:solidFill>
              <a:latin typeface="ＭＳ Ｐゴシック"/>
              <a:ea typeface="ＭＳ Ｐゴシック"/>
              <a:cs typeface="ＭＳ Ｐゴシック"/>
            </a:rPr>
            <a:t>指定基準型訪問介護サービス費（</a:t>
          </a:r>
          <a:r>
            <a:rPr lang="en-US" cap="none" sz="1600" b="0" i="0" u="none" baseline="0">
              <a:solidFill>
                <a:srgbClr val="000000"/>
              </a:solidFill>
              <a:latin typeface="ＭＳ Ｐゴシック"/>
              <a:ea typeface="ＭＳ Ｐゴシック"/>
              <a:cs typeface="ＭＳ Ｐゴシック"/>
            </a:rPr>
            <a:t>独自</a:t>
          </a:r>
          <a:r>
            <a:rPr lang="en-US" cap="none" sz="1600" b="0" i="0" u="none" baseline="0">
              <a:solidFill>
                <a:srgbClr val="000000"/>
              </a:solidFill>
              <a:latin typeface="ＭＳ Ｐゴシック"/>
              <a:ea typeface="ＭＳ Ｐゴシック"/>
              <a:cs typeface="ＭＳ Ｐゴシック"/>
            </a:rPr>
            <a:t>）サービスコード表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Ａ６　東海村</a:t>
          </a:r>
          <a:r>
            <a:rPr lang="en-US" cap="none" sz="1600" b="0" i="0" u="none" baseline="0">
              <a:solidFill>
                <a:srgbClr val="000000"/>
              </a:solidFill>
              <a:latin typeface="ＭＳ Ｐゴシック"/>
              <a:ea typeface="ＭＳ Ｐゴシック"/>
              <a:cs typeface="ＭＳ Ｐゴシック"/>
            </a:rPr>
            <a:t>指定基準型</a:t>
          </a:r>
          <a:r>
            <a:rPr lang="en-US" cap="none" sz="1600" b="0" i="0" u="none" baseline="0">
              <a:solidFill>
                <a:srgbClr val="000000"/>
              </a:solidFill>
              <a:latin typeface="ＭＳ Ｐゴシック"/>
              <a:ea typeface="ＭＳ Ｐゴシック"/>
              <a:cs typeface="ＭＳ Ｐゴシック"/>
            </a:rPr>
            <a:t>通所</a:t>
          </a:r>
          <a:r>
            <a:rPr lang="en-US" cap="none" sz="1600" b="0" i="0" u="none" baseline="0">
              <a:solidFill>
                <a:srgbClr val="000000"/>
              </a:solidFill>
              <a:latin typeface="ＭＳ Ｐゴシック"/>
              <a:ea typeface="ＭＳ Ｐゴシック"/>
              <a:cs typeface="ＭＳ Ｐゴシック"/>
            </a:rPr>
            <a:t>介護サービス費（</a:t>
          </a:r>
          <a:r>
            <a:rPr lang="en-US" cap="none" sz="1600" b="0" i="0" u="none" baseline="0">
              <a:solidFill>
                <a:srgbClr val="000000"/>
              </a:solidFill>
              <a:latin typeface="ＭＳ Ｐゴシック"/>
              <a:ea typeface="ＭＳ Ｐゴシック"/>
              <a:cs typeface="ＭＳ Ｐゴシック"/>
            </a:rPr>
            <a:t>独自</a:t>
          </a:r>
          <a:r>
            <a:rPr lang="en-US" cap="none" sz="1600" b="0" i="0" u="none" baseline="0">
              <a:solidFill>
                <a:srgbClr val="000000"/>
              </a:solidFill>
              <a:latin typeface="ＭＳ Ｐゴシック"/>
              <a:ea typeface="ＭＳ Ｐゴシック"/>
              <a:cs typeface="ＭＳ Ｐゴシック"/>
            </a:rPr>
            <a:t>）サービスコード</a:t>
          </a:r>
          <a:r>
            <a:rPr lang="en-US" cap="none" sz="1600" b="0" i="0" u="none" baseline="0">
              <a:solidFill>
                <a:srgbClr val="000000"/>
              </a:solidFill>
              <a:latin typeface="ＭＳ Ｐゴシック"/>
              <a:ea typeface="ＭＳ Ｐゴシック"/>
              <a:cs typeface="ＭＳ Ｐゴシック"/>
            </a:rPr>
            <a:t>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ＡＦ　東海村介護予防ケアマネジメント費　サービスコード</a:t>
          </a:r>
          <a:r>
            <a:rPr lang="en-US" cap="none" sz="16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L1:M1"/>
  <sheetViews>
    <sheetView showGridLines="0" tabSelected="1" view="pageBreakPreview" zoomScale="60" zoomScalePageLayoutView="0" workbookViewId="0" topLeftCell="A1">
      <selection activeCell="P14" sqref="P14"/>
    </sheetView>
  </sheetViews>
  <sheetFormatPr defaultColWidth="9.140625" defaultRowHeight="12"/>
  <cols>
    <col min="14" max="14" width="9.140625" style="0" customWidth="1"/>
    <col min="15" max="15" width="9.140625" style="0" hidden="1" customWidth="1"/>
  </cols>
  <sheetData>
    <row r="1" spans="12:13" ht="12">
      <c r="L1" s="19"/>
      <c r="M1" s="19"/>
    </row>
  </sheetData>
  <sheetProtection/>
  <mergeCells count="1">
    <mergeCell ref="L1:M1"/>
  </mergeCells>
  <printOptions/>
  <pageMargins left="1.17" right="0.48" top="0.7480314960629921" bottom="0.7480314960629921" header="0.31496062992125984" footer="0.31496062992125984"/>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view="pageBreakPreview" zoomScale="80" zoomScaleNormal="75" zoomScaleSheetLayoutView="80" zoomScalePageLayoutView="0" workbookViewId="0" topLeftCell="A1">
      <selection activeCell="D28" sqref="D28:E32"/>
    </sheetView>
  </sheetViews>
  <sheetFormatPr defaultColWidth="9.140625" defaultRowHeight="30.75" customHeight="1"/>
  <cols>
    <col min="1" max="1" width="6.57421875" style="160" customWidth="1"/>
    <col min="2" max="2" width="6.140625" style="160" customWidth="1"/>
    <col min="3" max="3" width="43.140625" style="161" customWidth="1"/>
    <col min="4" max="4" width="16.7109375" style="162" customWidth="1"/>
    <col min="5" max="5" width="48.8515625" style="157" customWidth="1"/>
    <col min="6" max="6" width="86.00390625" style="157" customWidth="1"/>
    <col min="7" max="7" width="9.00390625" style="157" customWidth="1"/>
    <col min="8" max="8" width="9.421875" style="163" customWidth="1"/>
    <col min="9" max="9" width="10.421875" style="162" customWidth="1"/>
    <col min="10" max="10" width="3.00390625" style="157" customWidth="1"/>
    <col min="11" max="16384" width="9.140625" style="157" customWidth="1"/>
  </cols>
  <sheetData>
    <row r="1" spans="1:9" ht="30.75" customHeight="1">
      <c r="A1" s="156" t="s">
        <v>71</v>
      </c>
      <c r="B1" s="156"/>
      <c r="C1" s="156"/>
      <c r="D1" s="156"/>
      <c r="E1" s="156"/>
      <c r="F1" s="156"/>
      <c r="G1" s="156"/>
      <c r="H1" s="156"/>
      <c r="I1" s="156"/>
    </row>
    <row r="2" spans="1:9" ht="30.75" customHeight="1">
      <c r="A2" s="158"/>
      <c r="B2" s="48"/>
      <c r="C2" s="159"/>
      <c r="D2" s="48" t="s">
        <v>90</v>
      </c>
      <c r="F2" s="48"/>
      <c r="G2" s="48"/>
      <c r="H2" s="48"/>
      <c r="I2" s="48"/>
    </row>
    <row r="3" spans="1:9" s="11" customFormat="1" ht="18" customHeight="1">
      <c r="A3" s="38" t="s">
        <v>2</v>
      </c>
      <c r="B3" s="38"/>
      <c r="C3" s="39" t="s">
        <v>52</v>
      </c>
      <c r="D3" s="29" t="s">
        <v>51</v>
      </c>
      <c r="E3" s="29"/>
      <c r="F3" s="29"/>
      <c r="G3" s="29"/>
      <c r="H3" s="28" t="s">
        <v>50</v>
      </c>
      <c r="I3" s="29" t="s">
        <v>5</v>
      </c>
    </row>
    <row r="4" spans="1:9" s="11" customFormat="1" ht="18.75" customHeight="1">
      <c r="A4" s="18" t="s">
        <v>3</v>
      </c>
      <c r="B4" s="18" t="s">
        <v>4</v>
      </c>
      <c r="C4" s="40"/>
      <c r="D4" s="29"/>
      <c r="E4" s="29"/>
      <c r="F4" s="29"/>
      <c r="G4" s="29"/>
      <c r="H4" s="28"/>
      <c r="I4" s="29"/>
    </row>
    <row r="5" spans="1:9" s="11" customFormat="1" ht="21" customHeight="1">
      <c r="A5" s="18" t="s">
        <v>54</v>
      </c>
      <c r="B5" s="18">
        <v>1111</v>
      </c>
      <c r="C5" s="12" t="s">
        <v>170</v>
      </c>
      <c r="D5" s="36" t="s">
        <v>199</v>
      </c>
      <c r="E5" s="15" t="s">
        <v>83</v>
      </c>
      <c r="F5" s="20"/>
      <c r="G5" s="21"/>
      <c r="H5" s="13">
        <v>1176</v>
      </c>
      <c r="I5" s="17" t="s">
        <v>49</v>
      </c>
    </row>
    <row r="6" spans="1:9" s="11" customFormat="1" ht="21" customHeight="1">
      <c r="A6" s="18" t="s">
        <v>54</v>
      </c>
      <c r="B6" s="18">
        <v>2111</v>
      </c>
      <c r="C6" s="12" t="s">
        <v>171</v>
      </c>
      <c r="D6" s="36"/>
      <c r="E6" s="15" t="s">
        <v>83</v>
      </c>
      <c r="F6" s="20"/>
      <c r="G6" s="21"/>
      <c r="H6" s="13">
        <v>39</v>
      </c>
      <c r="I6" s="17" t="s">
        <v>48</v>
      </c>
    </row>
    <row r="7" spans="1:9" s="11" customFormat="1" ht="21" customHeight="1">
      <c r="A7" s="18" t="s">
        <v>54</v>
      </c>
      <c r="B7" s="18">
        <v>1211</v>
      </c>
      <c r="C7" s="12" t="s">
        <v>172</v>
      </c>
      <c r="D7" s="36" t="s">
        <v>197</v>
      </c>
      <c r="E7" s="15" t="s">
        <v>84</v>
      </c>
      <c r="F7" s="20"/>
      <c r="G7" s="21"/>
      <c r="H7" s="13">
        <v>2349</v>
      </c>
      <c r="I7" s="17" t="s">
        <v>49</v>
      </c>
    </row>
    <row r="8" spans="1:9" s="11" customFormat="1" ht="21" customHeight="1">
      <c r="A8" s="18" t="s">
        <v>54</v>
      </c>
      <c r="B8" s="18">
        <v>2211</v>
      </c>
      <c r="C8" s="12" t="s">
        <v>173</v>
      </c>
      <c r="D8" s="36"/>
      <c r="E8" s="15" t="s">
        <v>84</v>
      </c>
      <c r="F8" s="20"/>
      <c r="G8" s="21"/>
      <c r="H8" s="13">
        <v>77</v>
      </c>
      <c r="I8" s="17" t="s">
        <v>48</v>
      </c>
    </row>
    <row r="9" spans="1:9" s="11" customFormat="1" ht="21" customHeight="1">
      <c r="A9" s="18" t="s">
        <v>54</v>
      </c>
      <c r="B9" s="18">
        <v>1321</v>
      </c>
      <c r="C9" s="12" t="s">
        <v>174</v>
      </c>
      <c r="D9" s="36" t="s">
        <v>200</v>
      </c>
      <c r="E9" s="15" t="s">
        <v>85</v>
      </c>
      <c r="F9" s="20"/>
      <c r="G9" s="21"/>
      <c r="H9" s="13">
        <v>3727</v>
      </c>
      <c r="I9" s="17" t="s">
        <v>49</v>
      </c>
    </row>
    <row r="10" spans="1:9" s="11" customFormat="1" ht="21" customHeight="1">
      <c r="A10" s="18" t="s">
        <v>54</v>
      </c>
      <c r="B10" s="18">
        <v>2321</v>
      </c>
      <c r="C10" s="12" t="s">
        <v>175</v>
      </c>
      <c r="D10" s="36"/>
      <c r="E10" s="15" t="s">
        <v>85</v>
      </c>
      <c r="F10" s="20"/>
      <c r="G10" s="21"/>
      <c r="H10" s="13">
        <v>123</v>
      </c>
      <c r="I10" s="17" t="s">
        <v>48</v>
      </c>
    </row>
    <row r="11" spans="1:9" s="11" customFormat="1" ht="21" customHeight="1">
      <c r="A11" s="18" t="s">
        <v>54</v>
      </c>
      <c r="B11" s="18">
        <v>2411</v>
      </c>
      <c r="C11" s="12" t="s">
        <v>176</v>
      </c>
      <c r="D11" s="16" t="s">
        <v>201</v>
      </c>
      <c r="E11" s="15" t="s">
        <v>83</v>
      </c>
      <c r="F11" s="20"/>
      <c r="G11" s="21"/>
      <c r="H11" s="13">
        <v>268</v>
      </c>
      <c r="I11" s="39" t="s">
        <v>47</v>
      </c>
    </row>
    <row r="12" spans="1:9" s="11" customFormat="1" ht="21" customHeight="1">
      <c r="A12" s="18" t="s">
        <v>54</v>
      </c>
      <c r="B12" s="18">
        <v>2511</v>
      </c>
      <c r="C12" s="12" t="s">
        <v>177</v>
      </c>
      <c r="D12" s="16" t="s">
        <v>198</v>
      </c>
      <c r="E12" s="15" t="s">
        <v>84</v>
      </c>
      <c r="F12" s="20"/>
      <c r="G12" s="21"/>
      <c r="H12" s="13">
        <v>272</v>
      </c>
      <c r="I12" s="41"/>
    </row>
    <row r="13" spans="1:9" s="11" customFormat="1" ht="21" customHeight="1">
      <c r="A13" s="18" t="s">
        <v>54</v>
      </c>
      <c r="B13" s="18">
        <v>2621</v>
      </c>
      <c r="C13" s="12" t="s">
        <v>178</v>
      </c>
      <c r="D13" s="16" t="s">
        <v>202</v>
      </c>
      <c r="E13" s="15" t="s">
        <v>85</v>
      </c>
      <c r="F13" s="20"/>
      <c r="G13" s="21"/>
      <c r="H13" s="13">
        <v>287</v>
      </c>
      <c r="I13" s="41"/>
    </row>
    <row r="14" spans="1:9" s="11" customFormat="1" ht="21" customHeight="1">
      <c r="A14" s="18" t="s">
        <v>54</v>
      </c>
      <c r="B14" s="18">
        <v>1411</v>
      </c>
      <c r="C14" s="12" t="s">
        <v>205</v>
      </c>
      <c r="D14" s="16" t="s">
        <v>203</v>
      </c>
      <c r="E14" s="15" t="s">
        <v>86</v>
      </c>
      <c r="F14" s="20"/>
      <c r="G14" s="21"/>
      <c r="H14" s="13">
        <v>167</v>
      </c>
      <c r="I14" s="41"/>
    </row>
    <row r="15" spans="1:9" s="11" customFormat="1" ht="21" customHeight="1">
      <c r="A15" s="18" t="s">
        <v>54</v>
      </c>
      <c r="B15" s="18">
        <v>6001</v>
      </c>
      <c r="C15" s="12" t="s">
        <v>87</v>
      </c>
      <c r="D15" s="152" t="s">
        <v>88</v>
      </c>
      <c r="E15" s="153"/>
      <c r="F15" s="154" t="s">
        <v>204</v>
      </c>
      <c r="G15" s="155"/>
      <c r="H15" s="13"/>
      <c r="I15" s="18" t="s">
        <v>89</v>
      </c>
    </row>
    <row r="16" spans="1:9" s="11" customFormat="1" ht="21" customHeight="1">
      <c r="A16" s="18" t="s">
        <v>54</v>
      </c>
      <c r="B16" s="18">
        <v>8000</v>
      </c>
      <c r="C16" s="12" t="s">
        <v>179</v>
      </c>
      <c r="D16" s="37" t="s">
        <v>46</v>
      </c>
      <c r="E16" s="37"/>
      <c r="F16" s="20" t="s">
        <v>45</v>
      </c>
      <c r="G16" s="21"/>
      <c r="H16" s="13"/>
      <c r="I16" s="18" t="s">
        <v>37</v>
      </c>
    </row>
    <row r="17" spans="1:9" s="11" customFormat="1" ht="21" customHeight="1">
      <c r="A17" s="18" t="s">
        <v>54</v>
      </c>
      <c r="B17" s="18">
        <v>8001</v>
      </c>
      <c r="C17" s="12" t="s">
        <v>180</v>
      </c>
      <c r="D17" s="37"/>
      <c r="E17" s="37"/>
      <c r="F17" s="20" t="s">
        <v>45</v>
      </c>
      <c r="G17" s="21"/>
      <c r="H17" s="13"/>
      <c r="I17" s="18" t="s">
        <v>42</v>
      </c>
    </row>
    <row r="18" spans="1:9" s="11" customFormat="1" ht="21" customHeight="1">
      <c r="A18" s="18" t="s">
        <v>54</v>
      </c>
      <c r="B18" s="18">
        <v>8002</v>
      </c>
      <c r="C18" s="12" t="s">
        <v>181</v>
      </c>
      <c r="D18" s="37"/>
      <c r="E18" s="37"/>
      <c r="F18" s="20" t="s">
        <v>45</v>
      </c>
      <c r="G18" s="21"/>
      <c r="H18" s="13"/>
      <c r="I18" s="18" t="s">
        <v>40</v>
      </c>
    </row>
    <row r="19" spans="1:9" s="11" customFormat="1" ht="21" customHeight="1">
      <c r="A19" s="18" t="s">
        <v>54</v>
      </c>
      <c r="B19" s="18">
        <v>8100</v>
      </c>
      <c r="C19" s="12" t="s">
        <v>182</v>
      </c>
      <c r="D19" s="42" t="s">
        <v>44</v>
      </c>
      <c r="E19" s="42"/>
      <c r="F19" s="20" t="s">
        <v>43</v>
      </c>
      <c r="G19" s="21"/>
      <c r="H19" s="13"/>
      <c r="I19" s="18" t="s">
        <v>37</v>
      </c>
    </row>
    <row r="20" spans="1:9" s="11" customFormat="1" ht="21" customHeight="1">
      <c r="A20" s="18" t="s">
        <v>54</v>
      </c>
      <c r="B20" s="18">
        <v>8101</v>
      </c>
      <c r="C20" s="12" t="s">
        <v>183</v>
      </c>
      <c r="D20" s="42"/>
      <c r="E20" s="42"/>
      <c r="F20" s="20" t="s">
        <v>43</v>
      </c>
      <c r="G20" s="21"/>
      <c r="H20" s="13"/>
      <c r="I20" s="18" t="s">
        <v>42</v>
      </c>
    </row>
    <row r="21" spans="1:9" s="11" customFormat="1" ht="21" customHeight="1">
      <c r="A21" s="18" t="s">
        <v>54</v>
      </c>
      <c r="B21" s="18">
        <v>8102</v>
      </c>
      <c r="C21" s="12" t="s">
        <v>184</v>
      </c>
      <c r="D21" s="42"/>
      <c r="E21" s="42"/>
      <c r="F21" s="20" t="s">
        <v>43</v>
      </c>
      <c r="G21" s="21"/>
      <c r="H21" s="13"/>
      <c r="I21" s="18" t="s">
        <v>40</v>
      </c>
    </row>
    <row r="22" spans="1:9" s="11" customFormat="1" ht="21" customHeight="1">
      <c r="A22" s="18" t="s">
        <v>54</v>
      </c>
      <c r="B22" s="18">
        <v>8110</v>
      </c>
      <c r="C22" s="12" t="s">
        <v>185</v>
      </c>
      <c r="D22" s="42" t="s">
        <v>53</v>
      </c>
      <c r="E22" s="42"/>
      <c r="F22" s="20" t="s">
        <v>41</v>
      </c>
      <c r="G22" s="21"/>
      <c r="H22" s="13"/>
      <c r="I22" s="18" t="s">
        <v>37</v>
      </c>
    </row>
    <row r="23" spans="1:9" s="11" customFormat="1" ht="21" customHeight="1">
      <c r="A23" s="18" t="s">
        <v>54</v>
      </c>
      <c r="B23" s="18">
        <v>8111</v>
      </c>
      <c r="C23" s="12" t="s">
        <v>186</v>
      </c>
      <c r="D23" s="42"/>
      <c r="E23" s="42"/>
      <c r="F23" s="20" t="s">
        <v>41</v>
      </c>
      <c r="G23" s="21"/>
      <c r="H23" s="13"/>
      <c r="I23" s="18" t="s">
        <v>42</v>
      </c>
    </row>
    <row r="24" spans="1:9" s="11" customFormat="1" ht="21" customHeight="1">
      <c r="A24" s="18" t="s">
        <v>54</v>
      </c>
      <c r="B24" s="18">
        <v>8112</v>
      </c>
      <c r="C24" s="12" t="s">
        <v>187</v>
      </c>
      <c r="D24" s="42"/>
      <c r="E24" s="42"/>
      <c r="F24" s="20" t="s">
        <v>41</v>
      </c>
      <c r="G24" s="21"/>
      <c r="H24" s="13"/>
      <c r="I24" s="18" t="s">
        <v>40</v>
      </c>
    </row>
    <row r="25" spans="1:9" s="11" customFormat="1" ht="21" customHeight="1">
      <c r="A25" s="18" t="s">
        <v>54</v>
      </c>
      <c r="B25" s="18">
        <v>4001</v>
      </c>
      <c r="C25" s="12" t="s">
        <v>188</v>
      </c>
      <c r="D25" s="20" t="s">
        <v>39</v>
      </c>
      <c r="E25" s="21"/>
      <c r="F25" s="20" t="s">
        <v>38</v>
      </c>
      <c r="G25" s="21"/>
      <c r="H25" s="14">
        <v>200</v>
      </c>
      <c r="I25" s="26" t="s">
        <v>37</v>
      </c>
    </row>
    <row r="26" spans="1:9" s="11" customFormat="1" ht="21" customHeight="1">
      <c r="A26" s="18" t="s">
        <v>54</v>
      </c>
      <c r="B26" s="18">
        <v>4003</v>
      </c>
      <c r="C26" s="12" t="s">
        <v>189</v>
      </c>
      <c r="D26" s="22" t="s">
        <v>36</v>
      </c>
      <c r="E26" s="23"/>
      <c r="F26" s="20" t="s">
        <v>73</v>
      </c>
      <c r="G26" s="21"/>
      <c r="H26" s="14">
        <v>100</v>
      </c>
      <c r="I26" s="27"/>
    </row>
    <row r="27" spans="1:9" s="11" customFormat="1" ht="21" customHeight="1">
      <c r="A27" s="18" t="s">
        <v>54</v>
      </c>
      <c r="B27" s="18">
        <v>4002</v>
      </c>
      <c r="C27" s="12" t="s">
        <v>206</v>
      </c>
      <c r="D27" s="43"/>
      <c r="E27" s="44"/>
      <c r="F27" s="20" t="s">
        <v>74</v>
      </c>
      <c r="G27" s="21"/>
      <c r="H27" s="14">
        <v>200</v>
      </c>
      <c r="I27" s="27"/>
    </row>
    <row r="28" spans="1:9" s="11" customFormat="1" ht="21" customHeight="1">
      <c r="A28" s="18" t="s">
        <v>54</v>
      </c>
      <c r="B28" s="18">
        <v>6269</v>
      </c>
      <c r="C28" s="12" t="s">
        <v>190</v>
      </c>
      <c r="D28" s="30" t="s">
        <v>35</v>
      </c>
      <c r="E28" s="31"/>
      <c r="F28" s="20" t="s">
        <v>58</v>
      </c>
      <c r="G28" s="21"/>
      <c r="H28" s="14"/>
      <c r="I28" s="27"/>
    </row>
    <row r="29" spans="1:9" s="11" customFormat="1" ht="21" customHeight="1">
      <c r="A29" s="18" t="s">
        <v>54</v>
      </c>
      <c r="B29" s="18">
        <v>6270</v>
      </c>
      <c r="C29" s="12" t="s">
        <v>191</v>
      </c>
      <c r="D29" s="32"/>
      <c r="E29" s="33"/>
      <c r="F29" s="20" t="s">
        <v>59</v>
      </c>
      <c r="G29" s="21"/>
      <c r="H29" s="13"/>
      <c r="I29" s="27"/>
    </row>
    <row r="30" spans="1:9" s="11" customFormat="1" ht="21" customHeight="1">
      <c r="A30" s="18" t="s">
        <v>54</v>
      </c>
      <c r="B30" s="18">
        <v>6271</v>
      </c>
      <c r="C30" s="12" t="s">
        <v>192</v>
      </c>
      <c r="D30" s="32"/>
      <c r="E30" s="33"/>
      <c r="F30" s="20" t="s">
        <v>60</v>
      </c>
      <c r="G30" s="21"/>
      <c r="H30" s="13"/>
      <c r="I30" s="27"/>
    </row>
    <row r="31" spans="1:9" s="11" customFormat="1" ht="21" customHeight="1">
      <c r="A31" s="18" t="s">
        <v>54</v>
      </c>
      <c r="B31" s="18">
        <v>6273</v>
      </c>
      <c r="C31" s="12" t="s">
        <v>193</v>
      </c>
      <c r="D31" s="32"/>
      <c r="E31" s="33"/>
      <c r="F31" s="20" t="s">
        <v>62</v>
      </c>
      <c r="G31" s="21"/>
      <c r="H31" s="13"/>
      <c r="I31" s="27"/>
    </row>
    <row r="32" spans="1:9" s="11" customFormat="1" ht="21" customHeight="1">
      <c r="A32" s="18" t="s">
        <v>54</v>
      </c>
      <c r="B32" s="18">
        <v>6275</v>
      </c>
      <c r="C32" s="12" t="s">
        <v>194</v>
      </c>
      <c r="D32" s="34"/>
      <c r="E32" s="35"/>
      <c r="F32" s="20" t="s">
        <v>61</v>
      </c>
      <c r="G32" s="21"/>
      <c r="H32" s="13"/>
      <c r="I32" s="27"/>
    </row>
    <row r="33" spans="1:9" s="11" customFormat="1" ht="21" customHeight="1">
      <c r="A33" s="18" t="s">
        <v>54</v>
      </c>
      <c r="B33" s="18">
        <v>6278</v>
      </c>
      <c r="C33" s="12" t="s">
        <v>195</v>
      </c>
      <c r="D33" s="22" t="s">
        <v>76</v>
      </c>
      <c r="E33" s="23"/>
      <c r="F33" s="20" t="s">
        <v>77</v>
      </c>
      <c r="G33" s="21"/>
      <c r="H33" s="13"/>
      <c r="I33" s="27"/>
    </row>
    <row r="34" spans="1:9" s="11" customFormat="1" ht="21" customHeight="1">
      <c r="A34" s="18" t="s">
        <v>54</v>
      </c>
      <c r="B34" s="18">
        <v>6279</v>
      </c>
      <c r="C34" s="12" t="s">
        <v>196</v>
      </c>
      <c r="D34" s="24"/>
      <c r="E34" s="25"/>
      <c r="F34" s="20" t="s">
        <v>78</v>
      </c>
      <c r="G34" s="21"/>
      <c r="H34" s="13"/>
      <c r="I34" s="27"/>
    </row>
  </sheetData>
  <sheetProtection/>
  <mergeCells count="48">
    <mergeCell ref="D15:E15"/>
    <mergeCell ref="D19:E21"/>
    <mergeCell ref="D22:E24"/>
    <mergeCell ref="D26:E27"/>
    <mergeCell ref="F14:G14"/>
    <mergeCell ref="F27:G27"/>
    <mergeCell ref="F21:G21"/>
    <mergeCell ref="I11:I14"/>
    <mergeCell ref="D28:E32"/>
    <mergeCell ref="D25:E25"/>
    <mergeCell ref="D16:E18"/>
    <mergeCell ref="F13:G13"/>
    <mergeCell ref="A3:B3"/>
    <mergeCell ref="C3:C4"/>
    <mergeCell ref="D3:G4"/>
    <mergeCell ref="F18:G18"/>
    <mergeCell ref="F17:G17"/>
    <mergeCell ref="H3:H4"/>
    <mergeCell ref="I3:I4"/>
    <mergeCell ref="D7:D8"/>
    <mergeCell ref="D5:D6"/>
    <mergeCell ref="F5:G5"/>
    <mergeCell ref="F6:G6"/>
    <mergeCell ref="D33:E34"/>
    <mergeCell ref="I25:I34"/>
    <mergeCell ref="F7:G7"/>
    <mergeCell ref="F8:G8"/>
    <mergeCell ref="F9:G9"/>
    <mergeCell ref="F10:G10"/>
    <mergeCell ref="F11:G11"/>
    <mergeCell ref="D9:D10"/>
    <mergeCell ref="F12:G12"/>
    <mergeCell ref="F15:G15"/>
    <mergeCell ref="F22:G22"/>
    <mergeCell ref="F28:G28"/>
    <mergeCell ref="F30:G30"/>
    <mergeCell ref="F34:G34"/>
    <mergeCell ref="F33:G33"/>
    <mergeCell ref="F20:G20"/>
    <mergeCell ref="F19:G19"/>
    <mergeCell ref="F16:G16"/>
    <mergeCell ref="F32:G32"/>
    <mergeCell ref="F31:G31"/>
    <mergeCell ref="F24:G24"/>
    <mergeCell ref="F23:G23"/>
    <mergeCell ref="F29:G29"/>
    <mergeCell ref="F26:G26"/>
    <mergeCell ref="F25:G25"/>
  </mergeCells>
  <printOptions/>
  <pageMargins left="0.7086614173228347" right="0.28" top="0.7480314960629921" bottom="0.5118110236220472" header="0.31496062992125984" footer="0.31496062992125984"/>
  <pageSetup cellComments="asDisplayed"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L65"/>
  <sheetViews>
    <sheetView view="pageBreakPreview" zoomScale="80" zoomScaleNormal="84" zoomScaleSheetLayoutView="80" zoomScalePageLayoutView="0" workbookViewId="0" topLeftCell="A53">
      <selection activeCell="A48" sqref="A48:IV48"/>
    </sheetView>
  </sheetViews>
  <sheetFormatPr defaultColWidth="9.140625" defaultRowHeight="12"/>
  <cols>
    <col min="1" max="2" width="7.28125" style="46" customWidth="1"/>
    <col min="3" max="3" width="40.140625" style="46" customWidth="1"/>
    <col min="4" max="4" width="15.00390625" style="46" customWidth="1"/>
    <col min="5" max="5" width="15.8515625" style="46" customWidth="1"/>
    <col min="6" max="6" width="31.28125" style="46" customWidth="1"/>
    <col min="7" max="7" width="34.00390625" style="46" customWidth="1"/>
    <col min="8" max="8" width="17.140625" style="46" customWidth="1"/>
    <col min="9" max="9" width="31.140625" style="46" customWidth="1"/>
    <col min="10" max="10" width="9.140625" style="46" customWidth="1"/>
    <col min="11" max="11" width="11.7109375" style="46" customWidth="1"/>
    <col min="12" max="16384" width="9.140625" style="46" customWidth="1"/>
  </cols>
  <sheetData>
    <row r="1" spans="1:3" ht="24" customHeight="1">
      <c r="A1" s="45" t="s">
        <v>72</v>
      </c>
      <c r="C1" s="47"/>
    </row>
    <row r="2" spans="1:4" ht="24" customHeight="1">
      <c r="A2" s="45"/>
      <c r="C2" s="47"/>
      <c r="D2" s="48" t="s">
        <v>90</v>
      </c>
    </row>
    <row r="3" spans="1:11" ht="15.75" customHeight="1">
      <c r="A3" s="49" t="s">
        <v>2</v>
      </c>
      <c r="B3" s="49"/>
      <c r="C3" s="49" t="s">
        <v>0</v>
      </c>
      <c r="D3" s="50" t="s">
        <v>1</v>
      </c>
      <c r="E3" s="51"/>
      <c r="F3" s="51"/>
      <c r="G3" s="51"/>
      <c r="H3" s="51"/>
      <c r="I3" s="52"/>
      <c r="J3" s="53" t="s">
        <v>6</v>
      </c>
      <c r="K3" s="54" t="s">
        <v>5</v>
      </c>
    </row>
    <row r="4" spans="1:11" ht="16.5" customHeight="1">
      <c r="A4" s="7" t="s">
        <v>3</v>
      </c>
      <c r="B4" s="7" t="s">
        <v>4</v>
      </c>
      <c r="C4" s="49"/>
      <c r="D4" s="55"/>
      <c r="E4" s="56"/>
      <c r="F4" s="56"/>
      <c r="G4" s="56"/>
      <c r="H4" s="56"/>
      <c r="I4" s="57"/>
      <c r="J4" s="53"/>
      <c r="K4" s="58"/>
    </row>
    <row r="5" spans="1:11" ht="20.25" customHeight="1">
      <c r="A5" s="7" t="s">
        <v>33</v>
      </c>
      <c r="B5" s="7">
        <v>1111</v>
      </c>
      <c r="C5" s="1" t="s">
        <v>141</v>
      </c>
      <c r="D5" s="59" t="s">
        <v>34</v>
      </c>
      <c r="E5" s="60"/>
      <c r="F5" s="61" t="s">
        <v>10</v>
      </c>
      <c r="G5" s="61"/>
      <c r="H5" s="62"/>
      <c r="I5" s="63" t="str">
        <f aca="true" t="shared" si="0" ref="I5:I10">J5&amp;"単位"</f>
        <v>1672単位</v>
      </c>
      <c r="J5" s="64">
        <v>1672</v>
      </c>
      <c r="K5" s="65" t="s">
        <v>7</v>
      </c>
    </row>
    <row r="6" spans="1:11" ht="20.25" customHeight="1">
      <c r="A6" s="7" t="s">
        <v>33</v>
      </c>
      <c r="B6" s="7">
        <v>1112</v>
      </c>
      <c r="C6" s="1" t="s">
        <v>142</v>
      </c>
      <c r="D6" s="66"/>
      <c r="E6" s="67"/>
      <c r="F6" s="61"/>
      <c r="G6" s="61"/>
      <c r="H6" s="62"/>
      <c r="I6" s="63" t="str">
        <f t="shared" si="0"/>
        <v>55単位</v>
      </c>
      <c r="J6" s="64">
        <v>55</v>
      </c>
      <c r="K6" s="65" t="s">
        <v>8</v>
      </c>
    </row>
    <row r="7" spans="1:11" ht="20.25" customHeight="1">
      <c r="A7" s="7" t="s">
        <v>33</v>
      </c>
      <c r="B7" s="7">
        <v>1121</v>
      </c>
      <c r="C7" s="1" t="s">
        <v>143</v>
      </c>
      <c r="D7" s="66"/>
      <c r="E7" s="67"/>
      <c r="F7" s="68" t="s">
        <v>11</v>
      </c>
      <c r="G7" s="68"/>
      <c r="H7" s="62"/>
      <c r="I7" s="63" t="str">
        <f t="shared" si="0"/>
        <v>3428単位</v>
      </c>
      <c r="J7" s="64">
        <v>3428</v>
      </c>
      <c r="K7" s="65" t="s">
        <v>7</v>
      </c>
    </row>
    <row r="8" spans="1:11" ht="20.25" customHeight="1">
      <c r="A8" s="7" t="s">
        <v>33</v>
      </c>
      <c r="B8" s="7">
        <v>1122</v>
      </c>
      <c r="C8" s="1" t="s">
        <v>144</v>
      </c>
      <c r="D8" s="66"/>
      <c r="E8" s="67"/>
      <c r="F8" s="68"/>
      <c r="G8" s="68"/>
      <c r="H8" s="62"/>
      <c r="I8" s="63" t="str">
        <f t="shared" si="0"/>
        <v>113単位</v>
      </c>
      <c r="J8" s="64">
        <v>113</v>
      </c>
      <c r="K8" s="65" t="s">
        <v>8</v>
      </c>
    </row>
    <row r="9" spans="1:11" ht="20.25" customHeight="1">
      <c r="A9" s="7" t="s">
        <v>57</v>
      </c>
      <c r="B9" s="7">
        <v>1113</v>
      </c>
      <c r="C9" s="1" t="s">
        <v>145</v>
      </c>
      <c r="D9" s="66"/>
      <c r="E9" s="67"/>
      <c r="F9" s="69" t="s">
        <v>55</v>
      </c>
      <c r="G9" s="70"/>
      <c r="H9" s="71"/>
      <c r="I9" s="63" t="str">
        <f t="shared" si="0"/>
        <v>384単位</v>
      </c>
      <c r="J9" s="64">
        <v>384</v>
      </c>
      <c r="K9" s="54" t="s">
        <v>9</v>
      </c>
    </row>
    <row r="10" spans="1:11" ht="20.25" customHeight="1">
      <c r="A10" s="7" t="s">
        <v>33</v>
      </c>
      <c r="B10" s="7">
        <v>1123</v>
      </c>
      <c r="C10" s="1" t="s">
        <v>146</v>
      </c>
      <c r="D10" s="72"/>
      <c r="E10" s="73"/>
      <c r="F10" s="74" t="s">
        <v>56</v>
      </c>
      <c r="G10" s="75"/>
      <c r="H10" s="71"/>
      <c r="I10" s="63" t="str">
        <f t="shared" si="0"/>
        <v>395単位</v>
      </c>
      <c r="J10" s="64">
        <v>395</v>
      </c>
      <c r="K10" s="58"/>
    </row>
    <row r="11" spans="1:11" ht="20.25" customHeight="1">
      <c r="A11" s="7" t="s">
        <v>33</v>
      </c>
      <c r="B11" s="7">
        <v>8110</v>
      </c>
      <c r="C11" s="1" t="s">
        <v>147</v>
      </c>
      <c r="D11" s="76" t="s">
        <v>12</v>
      </c>
      <c r="E11" s="77"/>
      <c r="F11" s="78"/>
      <c r="G11" s="79"/>
      <c r="H11" s="79"/>
      <c r="I11" s="8" t="s">
        <v>15</v>
      </c>
      <c r="J11" s="9"/>
      <c r="K11" s="65" t="s">
        <v>7</v>
      </c>
    </row>
    <row r="12" spans="1:11" ht="20.25" customHeight="1">
      <c r="A12" s="7" t="s">
        <v>33</v>
      </c>
      <c r="B12" s="7">
        <v>8111</v>
      </c>
      <c r="C12" s="1" t="s">
        <v>148</v>
      </c>
      <c r="D12" s="80"/>
      <c r="E12" s="81"/>
      <c r="F12" s="82"/>
      <c r="G12" s="79"/>
      <c r="H12" s="79"/>
      <c r="I12" s="8" t="s">
        <v>16</v>
      </c>
      <c r="J12" s="9"/>
      <c r="K12" s="65" t="s">
        <v>8</v>
      </c>
    </row>
    <row r="13" spans="1:11" ht="20.25" customHeight="1" hidden="1">
      <c r="A13" s="7" t="s">
        <v>33</v>
      </c>
      <c r="B13" s="7">
        <v>8112</v>
      </c>
      <c r="C13" s="1" t="s">
        <v>30</v>
      </c>
      <c r="D13" s="80"/>
      <c r="E13" s="81"/>
      <c r="F13" s="82"/>
      <c r="G13" s="79"/>
      <c r="H13" s="79"/>
      <c r="I13" s="8" t="s">
        <v>15</v>
      </c>
      <c r="J13" s="9"/>
      <c r="K13" s="65" t="s">
        <v>9</v>
      </c>
    </row>
    <row r="14" spans="1:11" ht="20.25" customHeight="1">
      <c r="A14" s="7" t="s">
        <v>33</v>
      </c>
      <c r="B14" s="7">
        <v>8112</v>
      </c>
      <c r="C14" s="1" t="s">
        <v>149</v>
      </c>
      <c r="D14" s="83"/>
      <c r="E14" s="84"/>
      <c r="F14" s="85"/>
      <c r="G14" s="86"/>
      <c r="H14" s="86"/>
      <c r="I14" s="8" t="s">
        <v>16</v>
      </c>
      <c r="J14" s="9"/>
      <c r="K14" s="7" t="s">
        <v>9</v>
      </c>
    </row>
    <row r="15" spans="1:11" ht="20.25" customHeight="1">
      <c r="A15" s="7" t="s">
        <v>33</v>
      </c>
      <c r="B15" s="7">
        <v>6105</v>
      </c>
      <c r="C15" s="1" t="s">
        <v>150</v>
      </c>
      <c r="D15" s="87" t="s">
        <v>208</v>
      </c>
      <c r="E15" s="88"/>
      <c r="F15" s="89"/>
      <c r="G15" s="61" t="s">
        <v>10</v>
      </c>
      <c r="H15" s="90"/>
      <c r="I15" s="8" t="str">
        <f>-J15&amp;"単位減算"</f>
        <v>376単位減算</v>
      </c>
      <c r="J15" s="9">
        <v>-376</v>
      </c>
      <c r="K15" s="65" t="s">
        <v>7</v>
      </c>
    </row>
    <row r="16" spans="1:11" ht="20.25" customHeight="1">
      <c r="A16" s="7" t="s">
        <v>33</v>
      </c>
      <c r="B16" s="7">
        <v>6106</v>
      </c>
      <c r="C16" s="1" t="s">
        <v>151</v>
      </c>
      <c r="D16" s="91"/>
      <c r="E16" s="92"/>
      <c r="F16" s="93"/>
      <c r="G16" s="61" t="s">
        <v>11</v>
      </c>
      <c r="H16" s="90"/>
      <c r="I16" s="8" t="str">
        <f>-J16&amp;"単位減算"</f>
        <v>752単位減算</v>
      </c>
      <c r="J16" s="9">
        <v>-752</v>
      </c>
      <c r="K16" s="94"/>
    </row>
    <row r="17" spans="1:11" ht="20.25" customHeight="1">
      <c r="A17" s="7" t="s">
        <v>33</v>
      </c>
      <c r="B17" s="7">
        <v>5010</v>
      </c>
      <c r="C17" s="1" t="s">
        <v>152</v>
      </c>
      <c r="D17" s="61" t="s">
        <v>17</v>
      </c>
      <c r="E17" s="61"/>
      <c r="F17" s="61"/>
      <c r="G17" s="61"/>
      <c r="H17" s="90"/>
      <c r="I17" s="8" t="str">
        <f aca="true" t="shared" si="1" ref="I17:I40">J17&amp;"単位加算"</f>
        <v>100単位加算</v>
      </c>
      <c r="J17" s="9">
        <v>100</v>
      </c>
      <c r="K17" s="94"/>
    </row>
    <row r="18" spans="1:11" ht="20.25" customHeight="1">
      <c r="A18" s="7" t="s">
        <v>33</v>
      </c>
      <c r="B18" s="7">
        <v>5002</v>
      </c>
      <c r="C18" s="1" t="s">
        <v>153</v>
      </c>
      <c r="D18" s="61" t="s">
        <v>18</v>
      </c>
      <c r="E18" s="61"/>
      <c r="F18" s="61"/>
      <c r="G18" s="61"/>
      <c r="H18" s="90"/>
      <c r="I18" s="8" t="str">
        <f t="shared" si="1"/>
        <v>225単位加算</v>
      </c>
      <c r="J18" s="9">
        <v>225</v>
      </c>
      <c r="K18" s="94"/>
    </row>
    <row r="19" spans="1:11" ht="20.25" customHeight="1">
      <c r="A19" s="7" t="s">
        <v>33</v>
      </c>
      <c r="B19" s="7">
        <v>6109</v>
      </c>
      <c r="C19" s="1" t="s">
        <v>154</v>
      </c>
      <c r="D19" s="90" t="s">
        <v>91</v>
      </c>
      <c r="E19" s="95"/>
      <c r="F19" s="95"/>
      <c r="G19" s="95"/>
      <c r="H19" s="95"/>
      <c r="I19" s="8" t="str">
        <f>J19&amp;"単位加算"</f>
        <v>240単位加算</v>
      </c>
      <c r="J19" s="9">
        <v>240</v>
      </c>
      <c r="K19" s="94"/>
    </row>
    <row r="20" spans="1:11" ht="20.25" customHeight="1">
      <c r="A20" s="7" t="s">
        <v>92</v>
      </c>
      <c r="B20" s="7">
        <v>6116</v>
      </c>
      <c r="C20" s="1" t="s">
        <v>93</v>
      </c>
      <c r="D20" s="90" t="s">
        <v>94</v>
      </c>
      <c r="E20" s="95"/>
      <c r="F20" s="95"/>
      <c r="G20" s="95"/>
      <c r="H20" s="95"/>
      <c r="I20" s="8" t="str">
        <f>J20&amp;"単位加算"</f>
        <v>50単位加算</v>
      </c>
      <c r="J20" s="9">
        <v>50</v>
      </c>
      <c r="K20" s="94"/>
    </row>
    <row r="21" spans="1:11" ht="20.25" customHeight="1">
      <c r="A21" s="7" t="s">
        <v>33</v>
      </c>
      <c r="B21" s="7">
        <v>5003</v>
      </c>
      <c r="C21" s="1" t="s">
        <v>155</v>
      </c>
      <c r="D21" s="61" t="s">
        <v>95</v>
      </c>
      <c r="E21" s="61"/>
      <c r="F21" s="61"/>
      <c r="G21" s="96"/>
      <c r="H21" s="59"/>
      <c r="I21" s="8" t="str">
        <f t="shared" si="1"/>
        <v>200単位加算</v>
      </c>
      <c r="J21" s="9">
        <v>200</v>
      </c>
      <c r="K21" s="94"/>
    </row>
    <row r="22" spans="1:11" ht="20.25" customHeight="1">
      <c r="A22" s="7" t="s">
        <v>33</v>
      </c>
      <c r="B22" s="7">
        <v>5004</v>
      </c>
      <c r="C22" s="1" t="s">
        <v>97</v>
      </c>
      <c r="D22" s="59" t="s">
        <v>96</v>
      </c>
      <c r="E22" s="97"/>
      <c r="F22" s="60"/>
      <c r="G22" s="98" t="s">
        <v>99</v>
      </c>
      <c r="H22" s="99"/>
      <c r="I22" s="8" t="str">
        <f t="shared" si="1"/>
        <v>150単位加算</v>
      </c>
      <c r="J22" s="9">
        <v>150</v>
      </c>
      <c r="K22" s="94"/>
    </row>
    <row r="23" spans="1:11" ht="20.25" customHeight="1">
      <c r="A23" s="7" t="s">
        <v>92</v>
      </c>
      <c r="B23" s="7">
        <v>5011</v>
      </c>
      <c r="C23" s="1" t="s">
        <v>98</v>
      </c>
      <c r="D23" s="100"/>
      <c r="E23" s="101"/>
      <c r="F23" s="102"/>
      <c r="G23" s="98" t="s">
        <v>100</v>
      </c>
      <c r="H23" s="99"/>
      <c r="I23" s="8" t="s">
        <v>101</v>
      </c>
      <c r="J23" s="9">
        <v>160</v>
      </c>
      <c r="K23" s="94"/>
    </row>
    <row r="24" spans="1:11" ht="20.25" customHeight="1">
      <c r="A24" s="7" t="s">
        <v>33</v>
      </c>
      <c r="B24" s="7">
        <v>5006</v>
      </c>
      <c r="C24" s="1" t="s">
        <v>123</v>
      </c>
      <c r="D24" s="96" t="s">
        <v>102</v>
      </c>
      <c r="E24" s="59" t="s">
        <v>13</v>
      </c>
      <c r="F24" s="60"/>
      <c r="G24" s="103" t="s">
        <v>31</v>
      </c>
      <c r="H24" s="104"/>
      <c r="I24" s="8" t="str">
        <f t="shared" si="1"/>
        <v>480単位加算</v>
      </c>
      <c r="J24" s="9">
        <v>480</v>
      </c>
      <c r="K24" s="94"/>
    </row>
    <row r="25" spans="1:11" ht="20.25" customHeight="1">
      <c r="A25" s="7" t="s">
        <v>33</v>
      </c>
      <c r="B25" s="7">
        <v>5007</v>
      </c>
      <c r="C25" s="1" t="s">
        <v>124</v>
      </c>
      <c r="D25" s="105"/>
      <c r="E25" s="66"/>
      <c r="F25" s="67"/>
      <c r="G25" s="103" t="s">
        <v>32</v>
      </c>
      <c r="H25" s="104"/>
      <c r="I25" s="8" t="str">
        <f t="shared" si="1"/>
        <v>480単位加算</v>
      </c>
      <c r="J25" s="9">
        <v>480</v>
      </c>
      <c r="K25" s="94"/>
    </row>
    <row r="26" spans="1:11" ht="20.25" customHeight="1">
      <c r="A26" s="7" t="s">
        <v>33</v>
      </c>
      <c r="B26" s="7">
        <v>5008</v>
      </c>
      <c r="C26" s="1" t="s">
        <v>125</v>
      </c>
      <c r="D26" s="105"/>
      <c r="E26" s="72"/>
      <c r="F26" s="73"/>
      <c r="G26" s="90" t="s">
        <v>19</v>
      </c>
      <c r="H26" s="95"/>
      <c r="I26" s="8" t="str">
        <f t="shared" si="1"/>
        <v>480単位加算</v>
      </c>
      <c r="J26" s="9">
        <v>480</v>
      </c>
      <c r="K26" s="94"/>
    </row>
    <row r="27" spans="1:11" ht="20.25" customHeight="1">
      <c r="A27" s="7" t="s">
        <v>33</v>
      </c>
      <c r="B27" s="7">
        <v>5009</v>
      </c>
      <c r="C27" s="1" t="s">
        <v>126</v>
      </c>
      <c r="D27" s="106"/>
      <c r="E27" s="69" t="s">
        <v>14</v>
      </c>
      <c r="F27" s="70"/>
      <c r="G27" s="68" t="s">
        <v>20</v>
      </c>
      <c r="H27" s="69"/>
      <c r="I27" s="8" t="str">
        <f t="shared" si="1"/>
        <v>700単位加算</v>
      </c>
      <c r="J27" s="9">
        <v>700</v>
      </c>
      <c r="K27" s="94"/>
    </row>
    <row r="28" spans="1:11" ht="20.25" customHeight="1">
      <c r="A28" s="7" t="s">
        <v>33</v>
      </c>
      <c r="B28" s="7">
        <v>5005</v>
      </c>
      <c r="C28" s="1" t="s">
        <v>127</v>
      </c>
      <c r="D28" s="59" t="s">
        <v>103</v>
      </c>
      <c r="E28" s="97"/>
      <c r="F28" s="95"/>
      <c r="G28" s="95"/>
      <c r="H28" s="95"/>
      <c r="I28" s="8" t="str">
        <f t="shared" si="1"/>
        <v>120単位加算</v>
      </c>
      <c r="J28" s="9">
        <v>120</v>
      </c>
      <c r="K28" s="94"/>
    </row>
    <row r="29" spans="1:11" ht="20.25" customHeight="1">
      <c r="A29" s="7" t="s">
        <v>33</v>
      </c>
      <c r="B29" s="7">
        <v>6011</v>
      </c>
      <c r="C29" s="107" t="s">
        <v>104</v>
      </c>
      <c r="D29" s="108" t="s">
        <v>106</v>
      </c>
      <c r="E29" s="109"/>
      <c r="F29" s="96" t="s">
        <v>107</v>
      </c>
      <c r="G29" s="110" t="s">
        <v>168</v>
      </c>
      <c r="H29" s="110"/>
      <c r="I29" s="8" t="str">
        <f t="shared" si="1"/>
        <v>88単位加算</v>
      </c>
      <c r="J29" s="9">
        <v>88</v>
      </c>
      <c r="K29" s="94"/>
    </row>
    <row r="30" spans="1:11" ht="20.25" customHeight="1">
      <c r="A30" s="7" t="s">
        <v>33</v>
      </c>
      <c r="B30" s="7">
        <v>6012</v>
      </c>
      <c r="C30" s="107" t="s">
        <v>105</v>
      </c>
      <c r="D30" s="111"/>
      <c r="E30" s="112"/>
      <c r="F30" s="106"/>
      <c r="G30" s="110" t="s">
        <v>169</v>
      </c>
      <c r="H30" s="110"/>
      <c r="I30" s="8" t="str">
        <f t="shared" si="1"/>
        <v>176単位加算</v>
      </c>
      <c r="J30" s="9">
        <v>176</v>
      </c>
      <c r="K30" s="94"/>
    </row>
    <row r="31" spans="1:11" ht="20.25" customHeight="1">
      <c r="A31" s="7" t="s">
        <v>33</v>
      </c>
      <c r="B31" s="7">
        <v>6107</v>
      </c>
      <c r="C31" s="1" t="s">
        <v>128</v>
      </c>
      <c r="D31" s="111"/>
      <c r="E31" s="112"/>
      <c r="F31" s="96" t="s">
        <v>108</v>
      </c>
      <c r="G31" s="61" t="s">
        <v>10</v>
      </c>
      <c r="H31" s="90"/>
      <c r="I31" s="8" t="str">
        <f t="shared" si="1"/>
        <v>72単位加算</v>
      </c>
      <c r="J31" s="9">
        <v>72</v>
      </c>
      <c r="K31" s="94"/>
    </row>
    <row r="32" spans="1:11" ht="20.25" customHeight="1">
      <c r="A32" s="7" t="s">
        <v>33</v>
      </c>
      <c r="B32" s="7">
        <v>6108</v>
      </c>
      <c r="C32" s="1" t="s">
        <v>129</v>
      </c>
      <c r="D32" s="111"/>
      <c r="E32" s="112"/>
      <c r="F32" s="106"/>
      <c r="G32" s="61" t="s">
        <v>21</v>
      </c>
      <c r="H32" s="90"/>
      <c r="I32" s="8" t="str">
        <f t="shared" si="1"/>
        <v>144単位加算</v>
      </c>
      <c r="J32" s="9">
        <v>144</v>
      </c>
      <c r="K32" s="94"/>
    </row>
    <row r="33" spans="1:11" ht="20.25" customHeight="1">
      <c r="A33" s="7" t="s">
        <v>33</v>
      </c>
      <c r="B33" s="7">
        <v>6103</v>
      </c>
      <c r="C33" s="1" t="s">
        <v>130</v>
      </c>
      <c r="D33" s="111"/>
      <c r="E33" s="112"/>
      <c r="F33" s="96" t="s">
        <v>109</v>
      </c>
      <c r="G33" s="61" t="s">
        <v>10</v>
      </c>
      <c r="H33" s="90"/>
      <c r="I33" s="8" t="str">
        <f>J33&amp;"単位加算"</f>
        <v>24単位加算</v>
      </c>
      <c r="J33" s="9">
        <v>24</v>
      </c>
      <c r="K33" s="94"/>
    </row>
    <row r="34" spans="1:11" ht="20.25" customHeight="1">
      <c r="A34" s="7" t="s">
        <v>33</v>
      </c>
      <c r="B34" s="7">
        <v>6104</v>
      </c>
      <c r="C34" s="1" t="s">
        <v>131</v>
      </c>
      <c r="D34" s="111"/>
      <c r="E34" s="112"/>
      <c r="F34" s="106"/>
      <c r="G34" s="61" t="s">
        <v>21</v>
      </c>
      <c r="H34" s="90"/>
      <c r="I34" s="8" t="str">
        <f t="shared" si="1"/>
        <v>48単位加算</v>
      </c>
      <c r="J34" s="9">
        <v>48</v>
      </c>
      <c r="K34" s="94"/>
    </row>
    <row r="35" spans="1:11" ht="20.25" customHeight="1">
      <c r="A35" s="7" t="s">
        <v>33</v>
      </c>
      <c r="B35" s="7">
        <v>4001</v>
      </c>
      <c r="C35" s="107" t="s">
        <v>110</v>
      </c>
      <c r="D35" s="59" t="s">
        <v>111</v>
      </c>
      <c r="E35" s="60"/>
      <c r="F35" s="95" t="s">
        <v>112</v>
      </c>
      <c r="G35" s="95"/>
      <c r="H35" s="95"/>
      <c r="I35" s="8" t="str">
        <f t="shared" si="1"/>
        <v>100単位加算</v>
      </c>
      <c r="J35" s="9">
        <v>100</v>
      </c>
      <c r="K35" s="94"/>
    </row>
    <row r="36" spans="1:11" ht="20.25" customHeight="1">
      <c r="A36" s="7" t="s">
        <v>33</v>
      </c>
      <c r="B36" s="7">
        <v>4002</v>
      </c>
      <c r="C36" s="1" t="s">
        <v>132</v>
      </c>
      <c r="D36" s="111"/>
      <c r="E36" s="112"/>
      <c r="F36" s="96" t="s">
        <v>113</v>
      </c>
      <c r="G36" s="113"/>
      <c r="H36" s="79"/>
      <c r="I36" s="8" t="str">
        <f t="shared" si="1"/>
        <v>200単位加算</v>
      </c>
      <c r="J36" s="9">
        <v>200</v>
      </c>
      <c r="K36" s="94"/>
    </row>
    <row r="37" spans="1:11" ht="20.25" customHeight="1">
      <c r="A37" s="7" t="s">
        <v>33</v>
      </c>
      <c r="B37" s="7">
        <v>4003</v>
      </c>
      <c r="C37" s="1" t="s">
        <v>133</v>
      </c>
      <c r="D37" s="100"/>
      <c r="E37" s="102"/>
      <c r="F37" s="106"/>
      <c r="G37" s="95" t="s">
        <v>75</v>
      </c>
      <c r="H37" s="95"/>
      <c r="I37" s="8" t="str">
        <f t="shared" si="1"/>
        <v>100単位加算</v>
      </c>
      <c r="J37" s="9">
        <v>100</v>
      </c>
      <c r="K37" s="114"/>
    </row>
    <row r="38" spans="1:11" ht="20.25" customHeight="1">
      <c r="A38" s="7" t="s">
        <v>92</v>
      </c>
      <c r="B38" s="7">
        <v>6200</v>
      </c>
      <c r="C38" s="1" t="s">
        <v>114</v>
      </c>
      <c r="D38" s="115" t="s">
        <v>116</v>
      </c>
      <c r="E38" s="116"/>
      <c r="F38" s="90" t="s">
        <v>117</v>
      </c>
      <c r="G38" s="95"/>
      <c r="H38" s="95"/>
      <c r="I38" s="8" t="str">
        <f t="shared" si="1"/>
        <v>20単位加算</v>
      </c>
      <c r="J38" s="117">
        <v>20</v>
      </c>
      <c r="K38" s="118" t="s">
        <v>9</v>
      </c>
    </row>
    <row r="39" spans="1:11" ht="20.25" customHeight="1">
      <c r="A39" s="7" t="s">
        <v>33</v>
      </c>
      <c r="B39" s="7">
        <v>6201</v>
      </c>
      <c r="C39" s="1" t="s">
        <v>115</v>
      </c>
      <c r="D39" s="100"/>
      <c r="E39" s="102"/>
      <c r="F39" s="90" t="s">
        <v>118</v>
      </c>
      <c r="G39" s="95"/>
      <c r="H39" s="95"/>
      <c r="I39" s="8" t="str">
        <f t="shared" si="1"/>
        <v>5単位加算</v>
      </c>
      <c r="J39" s="117">
        <v>5</v>
      </c>
      <c r="K39" s="114"/>
    </row>
    <row r="40" spans="1:11" ht="20.25" customHeight="1">
      <c r="A40" s="7" t="s">
        <v>92</v>
      </c>
      <c r="B40" s="7">
        <v>6311</v>
      </c>
      <c r="C40" s="1" t="s">
        <v>207</v>
      </c>
      <c r="D40" s="90" t="s">
        <v>119</v>
      </c>
      <c r="E40" s="119"/>
      <c r="F40" s="120"/>
      <c r="G40" s="110"/>
      <c r="H40" s="110"/>
      <c r="I40" s="8" t="str">
        <f t="shared" si="1"/>
        <v>40単位加算</v>
      </c>
      <c r="J40" s="9">
        <v>40</v>
      </c>
      <c r="K40" s="94" t="s">
        <v>120</v>
      </c>
    </row>
    <row r="41" spans="1:11" ht="20.25" customHeight="1">
      <c r="A41" s="7" t="s">
        <v>33</v>
      </c>
      <c r="B41" s="7">
        <v>6100</v>
      </c>
      <c r="C41" s="1" t="s">
        <v>134</v>
      </c>
      <c r="D41" s="121" t="s">
        <v>122</v>
      </c>
      <c r="E41" s="122"/>
      <c r="F41" s="69" t="s">
        <v>22</v>
      </c>
      <c r="G41" s="123"/>
      <c r="H41" s="123"/>
      <c r="I41" s="124" t="s">
        <v>66</v>
      </c>
      <c r="J41" s="9"/>
      <c r="K41" s="94"/>
    </row>
    <row r="42" spans="1:11" ht="20.25" customHeight="1">
      <c r="A42" s="7" t="s">
        <v>33</v>
      </c>
      <c r="B42" s="7">
        <v>6110</v>
      </c>
      <c r="C42" s="1" t="s">
        <v>135</v>
      </c>
      <c r="D42" s="125"/>
      <c r="E42" s="126"/>
      <c r="F42" s="69" t="s">
        <v>63</v>
      </c>
      <c r="G42" s="123"/>
      <c r="H42" s="123"/>
      <c r="I42" s="124" t="s">
        <v>70</v>
      </c>
      <c r="J42" s="9"/>
      <c r="K42" s="94"/>
    </row>
    <row r="43" spans="1:11" ht="20.25" customHeight="1">
      <c r="A43" s="7" t="s">
        <v>33</v>
      </c>
      <c r="B43" s="7">
        <v>6111</v>
      </c>
      <c r="C43" s="1" t="s">
        <v>136</v>
      </c>
      <c r="D43" s="125"/>
      <c r="E43" s="126"/>
      <c r="F43" s="103" t="s">
        <v>23</v>
      </c>
      <c r="G43" s="104"/>
      <c r="H43" s="71"/>
      <c r="I43" s="124" t="s">
        <v>67</v>
      </c>
      <c r="J43" s="9"/>
      <c r="K43" s="94"/>
    </row>
    <row r="44" spans="1:11" ht="20.25" customHeight="1">
      <c r="A44" s="7" t="s">
        <v>33</v>
      </c>
      <c r="B44" s="7">
        <v>6113</v>
      </c>
      <c r="C44" s="1" t="s">
        <v>137</v>
      </c>
      <c r="D44" s="125"/>
      <c r="E44" s="126"/>
      <c r="F44" s="90" t="s">
        <v>64</v>
      </c>
      <c r="G44" s="95"/>
      <c r="H44" s="127" t="s">
        <v>68</v>
      </c>
      <c r="I44" s="128"/>
      <c r="J44" s="9"/>
      <c r="K44" s="94"/>
    </row>
    <row r="45" spans="1:11" ht="20.25" customHeight="1">
      <c r="A45" s="7" t="s">
        <v>33</v>
      </c>
      <c r="B45" s="7">
        <v>6115</v>
      </c>
      <c r="C45" s="1" t="s">
        <v>138</v>
      </c>
      <c r="D45" s="129"/>
      <c r="E45" s="130"/>
      <c r="F45" s="90" t="s">
        <v>65</v>
      </c>
      <c r="G45" s="95"/>
      <c r="H45" s="127" t="s">
        <v>69</v>
      </c>
      <c r="I45" s="128"/>
      <c r="J45" s="9"/>
      <c r="K45" s="94"/>
    </row>
    <row r="46" spans="1:11" ht="20.25" customHeight="1">
      <c r="A46" s="7" t="s">
        <v>33</v>
      </c>
      <c r="B46" s="7">
        <v>6118</v>
      </c>
      <c r="C46" s="1" t="s">
        <v>139</v>
      </c>
      <c r="D46" s="59" t="s">
        <v>121</v>
      </c>
      <c r="E46" s="60"/>
      <c r="F46" s="90" t="s">
        <v>80</v>
      </c>
      <c r="G46" s="95"/>
      <c r="H46" s="95"/>
      <c r="I46" s="124" t="s">
        <v>81</v>
      </c>
      <c r="J46" s="9"/>
      <c r="K46" s="94"/>
    </row>
    <row r="47" spans="1:11" ht="20.25" customHeight="1">
      <c r="A47" s="65" t="s">
        <v>33</v>
      </c>
      <c r="B47" s="65">
        <v>6119</v>
      </c>
      <c r="C47" s="10" t="s">
        <v>140</v>
      </c>
      <c r="D47" s="66"/>
      <c r="E47" s="67"/>
      <c r="F47" s="96" t="s">
        <v>79</v>
      </c>
      <c r="G47" s="96"/>
      <c r="H47" s="59"/>
      <c r="I47" s="131" t="s">
        <v>82</v>
      </c>
      <c r="J47" s="132"/>
      <c r="K47" s="94"/>
    </row>
    <row r="48" spans="1:12" ht="23.25" customHeight="1">
      <c r="A48" s="135" t="s">
        <v>24</v>
      </c>
      <c r="B48" s="136"/>
      <c r="C48" s="2"/>
      <c r="D48" s="137"/>
      <c r="E48" s="137"/>
      <c r="F48" s="138"/>
      <c r="G48" s="138"/>
      <c r="H48" s="139"/>
      <c r="I48" s="139"/>
      <c r="J48" s="140"/>
      <c r="K48" s="138"/>
      <c r="L48" s="134"/>
    </row>
    <row r="49" spans="1:11" ht="16.5" customHeight="1">
      <c r="A49" s="49" t="s">
        <v>2</v>
      </c>
      <c r="B49" s="49"/>
      <c r="C49" s="49" t="s">
        <v>0</v>
      </c>
      <c r="D49" s="50" t="s">
        <v>1</v>
      </c>
      <c r="E49" s="51"/>
      <c r="F49" s="51"/>
      <c r="G49" s="51"/>
      <c r="H49" s="51"/>
      <c r="I49" s="52"/>
      <c r="J49" s="53" t="s">
        <v>6</v>
      </c>
      <c r="K49" s="54" t="s">
        <v>5</v>
      </c>
    </row>
    <row r="50" spans="1:11" ht="16.5" customHeight="1">
      <c r="A50" s="7" t="s">
        <v>3</v>
      </c>
      <c r="B50" s="7" t="s">
        <v>4</v>
      </c>
      <c r="C50" s="49"/>
      <c r="D50" s="55"/>
      <c r="E50" s="56"/>
      <c r="F50" s="56"/>
      <c r="G50" s="56"/>
      <c r="H50" s="56"/>
      <c r="I50" s="57"/>
      <c r="J50" s="53"/>
      <c r="K50" s="58"/>
    </row>
    <row r="51" spans="1:11" ht="20.25" customHeight="1">
      <c r="A51" s="7" t="s">
        <v>33</v>
      </c>
      <c r="B51" s="7">
        <v>8001</v>
      </c>
      <c r="C51" s="1" t="s">
        <v>156</v>
      </c>
      <c r="D51" s="141" t="s">
        <v>34</v>
      </c>
      <c r="E51" s="142"/>
      <c r="F51" s="143" t="s">
        <v>26</v>
      </c>
      <c r="G51" s="144"/>
      <c r="H51" s="145">
        <v>1672</v>
      </c>
      <c r="I51" s="108" t="s">
        <v>25</v>
      </c>
      <c r="J51" s="9">
        <v>1170</v>
      </c>
      <c r="K51" s="65" t="s">
        <v>7</v>
      </c>
    </row>
    <row r="52" spans="1:11" ht="20.25" customHeight="1">
      <c r="A52" s="7" t="s">
        <v>33</v>
      </c>
      <c r="B52" s="7">
        <v>8002</v>
      </c>
      <c r="C52" s="1" t="s">
        <v>157</v>
      </c>
      <c r="D52" s="146"/>
      <c r="E52" s="147"/>
      <c r="F52" s="148"/>
      <c r="G52" s="149"/>
      <c r="H52" s="145">
        <v>55</v>
      </c>
      <c r="I52" s="111"/>
      <c r="J52" s="9">
        <v>39</v>
      </c>
      <c r="K52" s="65" t="s">
        <v>8</v>
      </c>
    </row>
    <row r="53" spans="1:11" ht="20.25" customHeight="1">
      <c r="A53" s="7" t="s">
        <v>33</v>
      </c>
      <c r="B53" s="7">
        <v>8011</v>
      </c>
      <c r="C53" s="1" t="s">
        <v>158</v>
      </c>
      <c r="D53" s="146"/>
      <c r="E53" s="147"/>
      <c r="F53" s="143" t="s">
        <v>27</v>
      </c>
      <c r="G53" s="144"/>
      <c r="H53" s="145">
        <v>3428</v>
      </c>
      <c r="I53" s="111"/>
      <c r="J53" s="9">
        <v>2400</v>
      </c>
      <c r="K53" s="65" t="s">
        <v>7</v>
      </c>
    </row>
    <row r="54" spans="1:11" ht="20.25" customHeight="1">
      <c r="A54" s="7" t="s">
        <v>33</v>
      </c>
      <c r="B54" s="7">
        <v>8012</v>
      </c>
      <c r="C54" s="1" t="s">
        <v>159</v>
      </c>
      <c r="D54" s="146"/>
      <c r="E54" s="147"/>
      <c r="F54" s="148"/>
      <c r="G54" s="149"/>
      <c r="H54" s="145">
        <v>113</v>
      </c>
      <c r="I54" s="111"/>
      <c r="J54" s="9">
        <v>79</v>
      </c>
      <c r="K54" s="7" t="s">
        <v>8</v>
      </c>
    </row>
    <row r="55" spans="1:11" ht="20.25" customHeight="1">
      <c r="A55" s="7" t="s">
        <v>33</v>
      </c>
      <c r="B55" s="7">
        <v>8003</v>
      </c>
      <c r="C55" s="1" t="s">
        <v>160</v>
      </c>
      <c r="D55" s="146"/>
      <c r="E55" s="147"/>
      <c r="F55" s="74" t="s">
        <v>55</v>
      </c>
      <c r="G55" s="75"/>
      <c r="H55" s="145">
        <v>384</v>
      </c>
      <c r="I55" s="111"/>
      <c r="J55" s="9">
        <v>269</v>
      </c>
      <c r="K55" s="54" t="s">
        <v>9</v>
      </c>
    </row>
    <row r="56" spans="1:11" ht="20.25" customHeight="1">
      <c r="A56" s="7" t="s">
        <v>33</v>
      </c>
      <c r="B56" s="7">
        <v>8013</v>
      </c>
      <c r="C56" s="1" t="s">
        <v>161</v>
      </c>
      <c r="D56" s="150"/>
      <c r="E56" s="151"/>
      <c r="F56" s="74" t="s">
        <v>56</v>
      </c>
      <c r="G56" s="75"/>
      <c r="H56" s="145">
        <v>395</v>
      </c>
      <c r="I56" s="100"/>
      <c r="J56" s="9">
        <v>277</v>
      </c>
      <c r="K56" s="58"/>
    </row>
    <row r="57" spans="1:12" ht="20.25" customHeight="1">
      <c r="A57" s="135" t="s">
        <v>29</v>
      </c>
      <c r="B57" s="136"/>
      <c r="C57" s="138"/>
      <c r="D57" s="133"/>
      <c r="E57" s="133"/>
      <c r="F57" s="138"/>
      <c r="G57" s="138"/>
      <c r="H57" s="138"/>
      <c r="I57" s="71"/>
      <c r="J57" s="140"/>
      <c r="K57" s="138"/>
      <c r="L57" s="134"/>
    </row>
    <row r="58" spans="1:11" ht="20.25" customHeight="1">
      <c r="A58" s="49" t="s">
        <v>2</v>
      </c>
      <c r="B58" s="49"/>
      <c r="C58" s="49" t="s">
        <v>0</v>
      </c>
      <c r="D58" s="50" t="s">
        <v>1</v>
      </c>
      <c r="E58" s="51"/>
      <c r="F58" s="51"/>
      <c r="G58" s="51"/>
      <c r="H58" s="51"/>
      <c r="I58" s="52"/>
      <c r="J58" s="53" t="s">
        <v>6</v>
      </c>
      <c r="K58" s="54" t="s">
        <v>5</v>
      </c>
    </row>
    <row r="59" spans="1:11" ht="20.25" customHeight="1">
      <c r="A59" s="7" t="s">
        <v>3</v>
      </c>
      <c r="B59" s="7" t="s">
        <v>4</v>
      </c>
      <c r="C59" s="49"/>
      <c r="D59" s="55"/>
      <c r="E59" s="56"/>
      <c r="F59" s="56"/>
      <c r="G59" s="56"/>
      <c r="H59" s="56"/>
      <c r="I59" s="57"/>
      <c r="J59" s="53"/>
      <c r="K59" s="58"/>
    </row>
    <row r="60" spans="1:11" ht="20.25" customHeight="1">
      <c r="A60" s="7" t="s">
        <v>33</v>
      </c>
      <c r="B60" s="7">
        <v>9001</v>
      </c>
      <c r="C60" s="1" t="s">
        <v>162</v>
      </c>
      <c r="D60" s="141" t="s">
        <v>34</v>
      </c>
      <c r="E60" s="142"/>
      <c r="F60" s="143" t="s">
        <v>26</v>
      </c>
      <c r="G60" s="144"/>
      <c r="H60" s="145">
        <v>1672</v>
      </c>
      <c r="I60" s="108" t="s">
        <v>28</v>
      </c>
      <c r="J60" s="9">
        <v>1170</v>
      </c>
      <c r="K60" s="65" t="s">
        <v>7</v>
      </c>
    </row>
    <row r="61" spans="1:11" ht="20.25" customHeight="1">
      <c r="A61" s="7" t="s">
        <v>33</v>
      </c>
      <c r="B61" s="7">
        <v>9002</v>
      </c>
      <c r="C61" s="1" t="s">
        <v>163</v>
      </c>
      <c r="D61" s="146"/>
      <c r="E61" s="147"/>
      <c r="F61" s="148"/>
      <c r="G61" s="149"/>
      <c r="H61" s="145">
        <v>55</v>
      </c>
      <c r="I61" s="111"/>
      <c r="J61" s="9">
        <v>39</v>
      </c>
      <c r="K61" s="65" t="s">
        <v>8</v>
      </c>
    </row>
    <row r="62" spans="1:11" ht="20.25" customHeight="1">
      <c r="A62" s="7" t="s">
        <v>33</v>
      </c>
      <c r="B62" s="7">
        <v>9011</v>
      </c>
      <c r="C62" s="1" t="s">
        <v>164</v>
      </c>
      <c r="D62" s="146"/>
      <c r="E62" s="147"/>
      <c r="F62" s="143" t="s">
        <v>27</v>
      </c>
      <c r="G62" s="144"/>
      <c r="H62" s="145">
        <v>3428</v>
      </c>
      <c r="I62" s="111"/>
      <c r="J62" s="9">
        <v>2400</v>
      </c>
      <c r="K62" s="65" t="s">
        <v>7</v>
      </c>
    </row>
    <row r="63" spans="1:11" ht="20.25" customHeight="1">
      <c r="A63" s="7" t="s">
        <v>33</v>
      </c>
      <c r="B63" s="7">
        <v>9012</v>
      </c>
      <c r="C63" s="1" t="s">
        <v>165</v>
      </c>
      <c r="D63" s="146"/>
      <c r="E63" s="147"/>
      <c r="F63" s="148"/>
      <c r="G63" s="149"/>
      <c r="H63" s="145">
        <v>113</v>
      </c>
      <c r="I63" s="111"/>
      <c r="J63" s="9">
        <v>79</v>
      </c>
      <c r="K63" s="7" t="s">
        <v>8</v>
      </c>
    </row>
    <row r="64" spans="1:11" ht="20.25" customHeight="1">
      <c r="A64" s="7" t="s">
        <v>33</v>
      </c>
      <c r="B64" s="7">
        <v>9003</v>
      </c>
      <c r="C64" s="1" t="s">
        <v>166</v>
      </c>
      <c r="D64" s="146"/>
      <c r="E64" s="147"/>
      <c r="F64" s="74" t="s">
        <v>55</v>
      </c>
      <c r="G64" s="75"/>
      <c r="H64" s="145">
        <v>384</v>
      </c>
      <c r="I64" s="111"/>
      <c r="J64" s="9">
        <v>269</v>
      </c>
      <c r="K64" s="54" t="s">
        <v>9</v>
      </c>
    </row>
    <row r="65" spans="1:11" ht="20.25" customHeight="1">
      <c r="A65" s="7" t="s">
        <v>33</v>
      </c>
      <c r="B65" s="7">
        <v>9013</v>
      </c>
      <c r="C65" s="1" t="s">
        <v>167</v>
      </c>
      <c r="D65" s="150"/>
      <c r="E65" s="151"/>
      <c r="F65" s="74" t="s">
        <v>56</v>
      </c>
      <c r="G65" s="75"/>
      <c r="H65" s="145">
        <v>395</v>
      </c>
      <c r="I65" s="100"/>
      <c r="J65" s="9">
        <v>277</v>
      </c>
      <c r="K65" s="58"/>
    </row>
    <row r="66" ht="20.25" customHeight="1"/>
  </sheetData>
  <sheetProtection/>
  <mergeCells count="91">
    <mergeCell ref="D23:F23"/>
    <mergeCell ref="K49:K50"/>
    <mergeCell ref="F51:G52"/>
    <mergeCell ref="F53:G54"/>
    <mergeCell ref="K64:K65"/>
    <mergeCell ref="F62:G63"/>
    <mergeCell ref="G36:H36"/>
    <mergeCell ref="K55:K56"/>
    <mergeCell ref="F60:G61"/>
    <mergeCell ref="J58:J59"/>
    <mergeCell ref="K58:K59"/>
    <mergeCell ref="D60:E65"/>
    <mergeCell ref="F64:G64"/>
    <mergeCell ref="F65:G65"/>
    <mergeCell ref="I60:I65"/>
    <mergeCell ref="D46:E47"/>
    <mergeCell ref="A58:B58"/>
    <mergeCell ref="C58:C59"/>
    <mergeCell ref="D58:I59"/>
    <mergeCell ref="D51:E56"/>
    <mergeCell ref="F55:G55"/>
    <mergeCell ref="F56:G56"/>
    <mergeCell ref="I51:I56"/>
    <mergeCell ref="F42:H42"/>
    <mergeCell ref="J49:J50"/>
    <mergeCell ref="A49:B49"/>
    <mergeCell ref="C49:C50"/>
    <mergeCell ref="D49:I50"/>
    <mergeCell ref="D41:E45"/>
    <mergeCell ref="F41:H41"/>
    <mergeCell ref="F46:H46"/>
    <mergeCell ref="F47:H47"/>
    <mergeCell ref="D21:H21"/>
    <mergeCell ref="D24:D27"/>
    <mergeCell ref="F31:F32"/>
    <mergeCell ref="G31:H31"/>
    <mergeCell ref="G32:H32"/>
    <mergeCell ref="G26:H26"/>
    <mergeCell ref="E27:F27"/>
    <mergeCell ref="G23:H23"/>
    <mergeCell ref="G22:H22"/>
    <mergeCell ref="D22:F22"/>
    <mergeCell ref="G27:H27"/>
    <mergeCell ref="F9:G9"/>
    <mergeCell ref="D28:H28"/>
    <mergeCell ref="D15:F16"/>
    <mergeCell ref="G15:H15"/>
    <mergeCell ref="G16:H16"/>
    <mergeCell ref="D17:H17"/>
    <mergeCell ref="G24:H24"/>
    <mergeCell ref="G25:H25"/>
    <mergeCell ref="D18:H18"/>
    <mergeCell ref="F7:G8"/>
    <mergeCell ref="A3:B3"/>
    <mergeCell ref="C3:C4"/>
    <mergeCell ref="D3:I4"/>
    <mergeCell ref="J3:J4"/>
    <mergeCell ref="K3:K4"/>
    <mergeCell ref="F5:G6"/>
    <mergeCell ref="K9:K10"/>
    <mergeCell ref="F10:G10"/>
    <mergeCell ref="D5:E10"/>
    <mergeCell ref="E24:F26"/>
    <mergeCell ref="G11:H11"/>
    <mergeCell ref="G12:H12"/>
    <mergeCell ref="G13:H13"/>
    <mergeCell ref="D11:F14"/>
    <mergeCell ref="D19:H19"/>
    <mergeCell ref="D20:H20"/>
    <mergeCell ref="F33:F34"/>
    <mergeCell ref="D29:E30"/>
    <mergeCell ref="D31:E32"/>
    <mergeCell ref="D33:E34"/>
    <mergeCell ref="F29:F30"/>
    <mergeCell ref="D35:E35"/>
    <mergeCell ref="F35:H35"/>
    <mergeCell ref="G33:H33"/>
    <mergeCell ref="G34:H34"/>
    <mergeCell ref="D38:E38"/>
    <mergeCell ref="F36:F37"/>
    <mergeCell ref="G37:H37"/>
    <mergeCell ref="D36:E37"/>
    <mergeCell ref="D39:E39"/>
    <mergeCell ref="F38:H38"/>
    <mergeCell ref="F39:H39"/>
    <mergeCell ref="D40:E40"/>
    <mergeCell ref="F45:G45"/>
    <mergeCell ref="F44:G44"/>
    <mergeCell ref="F43:G43"/>
    <mergeCell ref="H44:I44"/>
    <mergeCell ref="H45:I45"/>
  </mergeCells>
  <printOptions/>
  <pageMargins left="0.7086614173228347" right="0.7086614173228347" top="0.7480314960629921" bottom="0.5118110236220472" header="0.31496062992125984" footer="0.31496062992125984"/>
  <pageSetup cellComments="asDisplayed" fitToHeight="1" fitToWidth="1" horizontalDpi="300" verticalDpi="300" orientation="portrait"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K7"/>
  <sheetViews>
    <sheetView view="pageBreakPreview" zoomScale="80" zoomScaleNormal="84" zoomScaleSheetLayoutView="80" zoomScalePageLayoutView="0" workbookViewId="0" topLeftCell="A1">
      <selection activeCell="D6" sqref="D6:E6"/>
    </sheetView>
  </sheetViews>
  <sheetFormatPr defaultColWidth="9.140625" defaultRowHeight="12"/>
  <cols>
    <col min="1" max="2" width="7.28125" style="4" customWidth="1"/>
    <col min="3" max="3" width="40.140625" style="4" customWidth="1"/>
    <col min="4" max="4" width="15.00390625" style="4" customWidth="1"/>
    <col min="5" max="5" width="15.8515625" style="4" customWidth="1"/>
    <col min="6" max="6" width="31.28125" style="4" customWidth="1"/>
    <col min="7" max="7" width="34.00390625" style="4" customWidth="1"/>
    <col min="8" max="8" width="17.140625" style="4" customWidth="1"/>
    <col min="9" max="9" width="31.140625" style="4" customWidth="1"/>
    <col min="10" max="10" width="9.140625" style="4" customWidth="1"/>
    <col min="11" max="11" width="11.7109375" style="4" customWidth="1"/>
    <col min="12" max="16384" width="9.140625" style="4" customWidth="1"/>
  </cols>
  <sheetData>
    <row r="1" spans="1:3" ht="24" customHeight="1">
      <c r="A1" s="3" t="s">
        <v>213</v>
      </c>
      <c r="C1" s="5"/>
    </row>
    <row r="2" spans="1:4" ht="24" customHeight="1">
      <c r="A2" s="3"/>
      <c r="C2" s="5"/>
      <c r="D2" s="6" t="s">
        <v>90</v>
      </c>
    </row>
    <row r="3" spans="1:11" ht="15.75" customHeight="1">
      <c r="A3" s="164" t="s">
        <v>2</v>
      </c>
      <c r="B3" s="164"/>
      <c r="C3" s="164" t="s">
        <v>0</v>
      </c>
      <c r="D3" s="164" t="s">
        <v>1</v>
      </c>
      <c r="E3" s="164"/>
      <c r="F3" s="164"/>
      <c r="G3" s="164"/>
      <c r="H3" s="164"/>
      <c r="I3" s="164"/>
      <c r="J3" s="165" t="s">
        <v>6</v>
      </c>
      <c r="K3" s="164" t="s">
        <v>5</v>
      </c>
    </row>
    <row r="4" spans="1:11" ht="16.5" customHeight="1">
      <c r="A4" s="166" t="s">
        <v>3</v>
      </c>
      <c r="B4" s="166" t="s">
        <v>4</v>
      </c>
      <c r="C4" s="164"/>
      <c r="D4" s="164"/>
      <c r="E4" s="164"/>
      <c r="F4" s="164"/>
      <c r="G4" s="164"/>
      <c r="H4" s="164"/>
      <c r="I4" s="164"/>
      <c r="J4" s="165"/>
      <c r="K4" s="164"/>
    </row>
    <row r="5" spans="1:11" ht="20.25" customHeight="1">
      <c r="A5" s="166" t="s">
        <v>209</v>
      </c>
      <c r="B5" s="166">
        <v>1001</v>
      </c>
      <c r="C5" s="167" t="s">
        <v>210</v>
      </c>
      <c r="D5" s="168" t="s">
        <v>211</v>
      </c>
      <c r="E5" s="168"/>
      <c r="F5" s="169" t="s">
        <v>212</v>
      </c>
      <c r="G5" s="169"/>
      <c r="H5" s="168"/>
      <c r="I5" s="170" t="str">
        <f>J5&amp;"単位"</f>
        <v>438単位</v>
      </c>
      <c r="J5" s="171">
        <v>438</v>
      </c>
      <c r="K5" s="166" t="s">
        <v>7</v>
      </c>
    </row>
    <row r="6" spans="1:11" ht="20.25" customHeight="1">
      <c r="A6" s="166" t="s">
        <v>209</v>
      </c>
      <c r="B6" s="166">
        <v>4001</v>
      </c>
      <c r="C6" s="167" t="s">
        <v>214</v>
      </c>
      <c r="D6" s="173" t="s">
        <v>215</v>
      </c>
      <c r="E6" s="174"/>
      <c r="F6" s="169" t="s">
        <v>212</v>
      </c>
      <c r="G6" s="169"/>
      <c r="H6" s="168"/>
      <c r="I6" s="170" t="str">
        <f>J6&amp;"単位"</f>
        <v>300単位</v>
      </c>
      <c r="J6" s="171">
        <v>300</v>
      </c>
      <c r="K6" s="166" t="s">
        <v>7</v>
      </c>
    </row>
    <row r="7" spans="1:11" ht="20.25" customHeight="1">
      <c r="A7" s="166" t="s">
        <v>209</v>
      </c>
      <c r="B7" s="166">
        <v>6132</v>
      </c>
      <c r="C7" s="167" t="s">
        <v>217</v>
      </c>
      <c r="D7" s="168" t="s">
        <v>216</v>
      </c>
      <c r="E7" s="172"/>
      <c r="F7" s="169" t="s">
        <v>212</v>
      </c>
      <c r="G7" s="169"/>
      <c r="H7" s="168"/>
      <c r="I7" s="170" t="str">
        <f>J7&amp;"単位"</f>
        <v>300単位</v>
      </c>
      <c r="J7" s="171">
        <v>300</v>
      </c>
      <c r="K7" s="166" t="s">
        <v>7</v>
      </c>
    </row>
  </sheetData>
  <sheetProtection/>
  <mergeCells count="6">
    <mergeCell ref="D6:E6"/>
    <mergeCell ref="A3:B3"/>
    <mergeCell ref="C3:C4"/>
    <mergeCell ref="D3:I4"/>
    <mergeCell ref="J3:J4"/>
    <mergeCell ref="K3:K4"/>
  </mergeCells>
  <printOptions/>
  <pageMargins left="0.7086614173228347" right="0.7086614173228347" top="0.7480314960629921" bottom="0.5118110236220472" header="0.31496062992125984" footer="0.31496062992125984"/>
  <pageSetup cellComments="asDisplayed" fitToHeight="1" fitToWidth="1" horizontalDpi="300" verticalDpi="300" orientation="portrait" paperSize="9"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Y0018</dc:creator>
  <cp:keywords/>
  <dc:description/>
  <cp:lastModifiedBy>Windows ユーザー</cp:lastModifiedBy>
  <cp:lastPrinted>2021-03-28T22:13:22Z</cp:lastPrinted>
  <dcterms:created xsi:type="dcterms:W3CDTF">2015-04-13T23:57:04Z</dcterms:created>
  <dcterms:modified xsi:type="dcterms:W3CDTF">2022-03-30T06:52:15Z</dcterms:modified>
  <cp:category/>
  <cp:version/>
  <cp:contentType/>
  <cp:contentStatus/>
</cp:coreProperties>
</file>